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1" activeTab="1"/>
  </bookViews>
  <sheets>
    <sheet name="Прил. 4" sheetId="1" state="hidden" r:id="rId1"/>
    <sheet name="Прил. 4 " sheetId="2" r:id="rId2"/>
    <sheet name="Прил. 4 а" sheetId="3" state="hidden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'!$5:$6</definedName>
    <definedName name="_xlnm.Print_Titles" localSheetId="2">'Прил. 4 а'!$4:$5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'!$A$1:$G$537</definedName>
    <definedName name="_xlnm.Print_Area" localSheetId="2">'Прил. 4 а'!$A$1:$H$226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<sst xmlns="http://schemas.openxmlformats.org/spreadsheetml/2006/main" count="4673" uniqueCount="554">
  <si>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</si>
  <si>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</si>
  <si>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795 00 19</t>
  </si>
  <si>
    <t>795 00 21</t>
  </si>
  <si>
    <t>795 00 17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</si>
  <si>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</si>
  <si>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</si>
  <si>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</si>
  <si>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</si>
  <si>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</si>
  <si>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</si>
  <si>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 xml:space="preserve">100 88 20 </t>
  </si>
  <si>
    <t>Областные целевые программы</t>
  </si>
  <si>
    <t>522 00 00</t>
  </si>
  <si>
    <t>Долгосрочная областная целевая программа "Развитие жилищного строительства в Саратовской области" на 2011-2015 годы</t>
  </si>
  <si>
    <t>522 92 00</t>
  </si>
  <si>
    <t>Подпрограмма "Обеспечение жилыми помещениями молодых семей"</t>
  </si>
  <si>
    <t>522 92 04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</si>
  <si>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</si>
  <si>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</si>
  <si>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799 13 13</t>
  </si>
  <si>
    <t>Иные межбюджетные трансферты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</si>
  <si>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>Коммунальное хозяйства</t>
  </si>
  <si>
    <t>799 07 04</t>
  </si>
  <si>
    <t>Осуществление деятельности по организации весового контроля крупнотоннажного транспорта на территории БМР</t>
  </si>
  <si>
    <t>522 06 00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</si>
  <si>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</si>
  <si>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098 02 02</t>
  </si>
  <si>
    <t>Обеспечение мероприятий по переселению граждан из аварийного жилищного фонда за счет средств областного бюджета, бюджета БМР</t>
  </si>
  <si>
    <t>501</t>
  </si>
  <si>
    <t>799 03 05</t>
  </si>
  <si>
    <t>Иные МБТ на выполнение проекта планировки квартала индивидуальной жилой застройки для многодетных семей</t>
  </si>
  <si>
    <t>Приложение №4 к Решению
Совета муниципального образования город Балаково
от 21.12.2012 г. №457</t>
  </si>
  <si>
    <t>Приложение №3 к Решению
Совета муниципального образования город Балаково
от 31.05.2013 г. № 498</t>
  </si>
  <si>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</si>
  <si>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</si>
  <si>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</si>
  <si>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</si>
  <si>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</si>
  <si>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</si>
  <si>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</si>
  <si>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</si>
  <si>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</si>
  <si>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</si>
  <si>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</si>
  <si>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</si>
  <si>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</si>
  <si>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</si>
  <si>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</si>
  <si>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</si>
  <si>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</si>
  <si>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</si>
  <si>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</si>
  <si>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</si>
  <si>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</si>
  <si>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</si>
  <si>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</si>
  <si>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</si>
  <si>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</si>
  <si>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</si>
  <si>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</si>
  <si>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</si>
  <si>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</si>
  <si>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</si>
  <si>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</si>
  <si>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</si>
  <si>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</si>
  <si>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</si>
  <si>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</si>
  <si>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</si>
  <si>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</si>
  <si>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</si>
  <si>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</si>
  <si>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</si>
  <si>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</si>
  <si>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</si>
  <si>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</si>
  <si>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</si>
  <si>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</si>
  <si>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</si>
  <si>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</si>
  <si>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</si>
  <si>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</si>
  <si>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</si>
  <si>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</si>
  <si>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</si>
  <si>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</si>
  <si>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</si>
  <si>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</si>
  <si>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</si>
  <si>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</si>
  <si>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</si>
  <si>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</si>
  <si>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</si>
  <si>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</si>
  <si>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</si>
  <si>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</si>
  <si>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</si>
  <si>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</si>
  <si>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</si>
  <si>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</si>
  <si>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</si>
  <si>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</si>
  <si>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</si>
  <si>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</si>
  <si>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</si>
  <si>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</si>
  <si>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</si>
  <si>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</si>
  <si>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</si>
  <si>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</si>
  <si>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</si>
  <si>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</si>
  <si>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</si>
  <si>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</si>
  <si>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</si>
  <si>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</si>
  <si>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</si>
  <si>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</si>
  <si>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</si>
  <si>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</si>
  <si>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</si>
  <si>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</si>
  <si>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</si>
  <si>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</si>
  <si>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</si>
  <si>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</si>
  <si>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</si>
  <si>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</si>
  <si>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</si>
  <si>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</si>
  <si>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</si>
  <si>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</si>
  <si>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</si>
  <si>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</si>
  <si>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</si>
  <si>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</si>
  <si>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</si>
  <si>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</si>
  <si>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</si>
  <si>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</si>
  <si>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</si>
  <si>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</si>
  <si>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</si>
  <si>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</si>
  <si>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</si>
  <si>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</si>
  <si>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</si>
  <si>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</si>
  <si>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</si>
  <si>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</si>
  <si>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</si>
  <si>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</si>
  <si>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</si>
  <si>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</si>
  <si>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</si>
  <si>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</si>
  <si>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</si>
  <si>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</si>
  <si>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</si>
  <si>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</si>
  <si>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</si>
  <si>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</si>
  <si>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</si>
  <si>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</si>
  <si>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</si>
  <si>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</si>
  <si>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</si>
  <si>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</si>
  <si>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</si>
  <si>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</si>
  <si>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</si>
  <si>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</si>
  <si>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</si>
  <si>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</si>
  <si>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</si>
  <si>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</si>
  <si>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</si>
  <si>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</si>
  <si>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</si>
  <si>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</si>
  <si>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</si>
  <si>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</si>
  <si>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</si>
  <si>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</si>
  <si>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</si>
  <si>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</si>
  <si>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</si>
  <si>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</si>
  <si>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</si>
  <si>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</si>
  <si>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</si>
  <si>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</si>
  <si>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</si>
  <si>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</si>
  <si>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</si>
  <si>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</si>
  <si>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</si>
  <si>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</si>
  <si>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</si>
  <si>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</si>
  <si>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</si>
  <si>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</si>
  <si>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</si>
  <si>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</si>
  <si>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</si>
  <si>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</si>
  <si>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</si>
  <si>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</si>
  <si>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</si>
  <si>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</si>
  <si>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</si>
  <si>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</si>
  <si>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</si>
  <si>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</si>
  <si>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</si>
  <si>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</si>
  <si>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</si>
  <si>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</si>
  <si>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</si>
  <si>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</si>
  <si>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</si>
  <si>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</si>
  <si>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</si>
  <si>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</si>
  <si>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</si>
  <si>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</si>
  <si>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</si>
  <si>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</si>
  <si>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</si>
  <si>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</si>
  <si>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</si>
  <si>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</si>
  <si>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</si>
  <si>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</si>
  <si>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</si>
  <si>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</si>
  <si>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</si>
  <si>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</si>
  <si>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</si>
  <si>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</si>
  <si>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</si>
  <si>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</si>
  <si>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</si>
  <si>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</si>
  <si>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</si>
  <si>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</si>
  <si>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</si>
  <si>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</si>
  <si>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</si>
  <si>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</si>
  <si>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</si>
  <si>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</si>
  <si>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</si>
  <si>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</si>
  <si>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</si>
  <si>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</si>
  <si>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</si>
  <si>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</si>
  <si>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</si>
  <si>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</si>
  <si>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</si>
  <si>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</si>
  <si>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</si>
  <si>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</si>
  <si>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</si>
  <si>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</si>
  <si>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</si>
  <si>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</si>
  <si>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</si>
  <si>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</si>
  <si>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</si>
  <si>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</si>
  <si>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</si>
  <si>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</si>
  <si>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</si>
  <si>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</si>
  <si>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</si>
  <si>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</si>
  <si>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</si>
  <si>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</si>
  <si>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</si>
  <si>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</si>
  <si>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</si>
  <si>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</si>
  <si>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</si>
  <si>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</si>
  <si>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</si>
  <si>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</si>
  <si>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</si>
  <si>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</si>
  <si>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</si>
  <si>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</si>
  <si>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</si>
  <si>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</si>
  <si>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</si>
  <si>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</si>
  <si>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</si>
  <si>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</si>
  <si>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</si>
  <si>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</si>
  <si>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</si>
  <si>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</si>
  <si>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</si>
  <si>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</si>
  <si>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</si>
  <si>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>Условно утвержденные расходы</t>
  </si>
  <si>
    <t>999 00 00</t>
  </si>
  <si>
    <t>999</t>
  </si>
  <si>
    <t>795 00 09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</si>
  <si>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</si>
  <si>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</si>
  <si>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</si>
  <si>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</si>
  <si>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 xml:space="preserve">01 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</si>
  <si>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</si>
  <si>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</si>
  <si>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</si>
  <si>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</si>
  <si>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</si>
  <si>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</si>
  <si>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</si>
  <si>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</si>
  <si>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</si>
  <si>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</si>
  <si>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</si>
  <si>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</si>
  <si>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</si>
  <si>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</si>
  <si>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</si>
  <si>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</si>
  <si>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</si>
  <si>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</si>
  <si>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</si>
  <si>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</si>
  <si>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</si>
  <si>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</si>
  <si>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</si>
  <si>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</si>
  <si>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</si>
  <si>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</si>
  <si>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</si>
  <si>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</si>
  <si>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</si>
  <si>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</si>
  <si>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</si>
  <si>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</si>
  <si>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</si>
  <si>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</si>
  <si>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</si>
  <si>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Уплата налога на имущество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</si>
  <si>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</si>
  <si>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</si>
  <si>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</si>
  <si>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</si>
  <si>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</si>
  <si>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</si>
  <si>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</si>
  <si>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</si>
  <si>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</si>
  <si>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>Ведомственная структура расходов бюджета муниципального образования город Балаково на 2013 год</t>
  </si>
  <si>
    <t xml:space="preserve">2013 год Сумма (тыс.руб.) </t>
  </si>
  <si>
    <t xml:space="preserve">2014 год Сумма (тыс.руб.) </t>
  </si>
  <si>
    <t xml:space="preserve">Приложение №4а к Решению
Совета муниципального образования город Балаково
от __ декабря 2012 года №___
</t>
  </si>
  <si>
    <t xml:space="preserve">2015 год Сумма (тыс.руб.) </t>
  </si>
  <si>
    <t>Ведомственная структура расходов бюджета муниципального образования город Балаково на 2014-2015 гг.</t>
  </si>
  <si>
    <t>Приложение №5а к Решению
Совета муниципального образования город Балаково
от __ декабря 2012 года №___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</si>
  <si>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2014-2015 гг.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</si>
  <si>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</si>
  <si>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>МЦП "Ремонт ливневой канализации"</t>
  </si>
  <si>
    <t xml:space="preserve">06 </t>
  </si>
  <si>
    <t>010</t>
  </si>
  <si>
    <t>Фонд софинансирования</t>
  </si>
  <si>
    <t>799 00 00</t>
  </si>
  <si>
    <t>799 16 00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</si>
  <si>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</si>
  <si>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799 01 00</t>
  </si>
  <si>
    <t>799 01 01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</si>
  <si>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</si>
  <si>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Обеспечение деятельности органа местного самоуправления</t>
  </si>
  <si>
    <t>799 01 02</t>
  </si>
  <si>
    <t>799 01 03</t>
  </si>
  <si>
    <t>Резервный фонд Администрации МО город Балаково</t>
  </si>
  <si>
    <t>799 01 04</t>
  </si>
  <si>
    <t>Членские взносы в ассоциацию</t>
  </si>
  <si>
    <t>799 02 00</t>
  </si>
  <si>
    <t>799 02 01</t>
  </si>
  <si>
    <t>799 02 02</t>
  </si>
  <si>
    <t>Выплаты по исполнительным листам</t>
  </si>
  <si>
    <t>799 02 03</t>
  </si>
  <si>
    <t>Обслуживание муниципального долга</t>
  </si>
  <si>
    <t>799 03 00</t>
  </si>
  <si>
    <t>799 03 01</t>
  </si>
  <si>
    <t>Мероприятия по содержанию казны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</si>
  <si>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</si>
  <si>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</si>
  <si>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</si>
  <si>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</si>
  <si>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</si>
  <si>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</si>
  <si>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799 04 03</t>
  </si>
  <si>
    <t>799 04 04</t>
  </si>
  <si>
    <t>799 04 05</t>
  </si>
  <si>
    <t>799 04 06</t>
  </si>
  <si>
    <t>799 04 07</t>
  </si>
  <si>
    <t>799 04 08</t>
  </si>
  <si>
    <t>799 04 09</t>
  </si>
  <si>
    <t>799 05 00</t>
  </si>
  <si>
    <t>799 05 01</t>
  </si>
  <si>
    <t>Текущее содержание дорог</t>
  </si>
  <si>
    <t>799 05 02</t>
  </si>
  <si>
    <t>799 05 03</t>
  </si>
  <si>
    <t>799 05 04</t>
  </si>
  <si>
    <t>799 05 05</t>
  </si>
  <si>
    <t>799 05 06</t>
  </si>
  <si>
    <t>799 06 00</t>
  </si>
  <si>
    <t>799 07 00</t>
  </si>
  <si>
    <t>799 07 01</t>
  </si>
  <si>
    <t>799 07 02</t>
  </si>
  <si>
    <t>Организация перевозки пассажиров в день празднования Пасхи</t>
  </si>
  <si>
    <t>Возмещение затрат МУП "БЭТ" в связи с применением регулируемого тарифа</t>
  </si>
  <si>
    <t>799 08 00</t>
  </si>
  <si>
    <t>799 09 00</t>
  </si>
  <si>
    <t>799 10 00</t>
  </si>
  <si>
    <t>799 10 01</t>
  </si>
  <si>
    <t>799 10 02</t>
  </si>
  <si>
    <t>799 10 03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</si>
  <si>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</si>
  <si>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</si>
  <si>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</si>
  <si>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</si>
  <si>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</si>
  <si>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</si>
  <si>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</si>
  <si>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</si>
  <si>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</si>
  <si>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</si>
  <si>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</si>
  <si>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</si>
  <si>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</si>
  <si>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</si>
  <si>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799 13 01</t>
  </si>
  <si>
    <t>Текущее содержание скважин</t>
  </si>
  <si>
    <t>799 13 02</t>
  </si>
  <si>
    <t>Расходы на освещение</t>
  </si>
  <si>
    <t>799 13 03</t>
  </si>
  <si>
    <t>Прочие мероприятия по благоустройству</t>
  </si>
  <si>
    <t>799 13 04</t>
  </si>
  <si>
    <t>799 13 05</t>
  </si>
  <si>
    <t>799 13 06</t>
  </si>
  <si>
    <t>799 13 08</t>
  </si>
  <si>
    <t>799 14 00</t>
  </si>
  <si>
    <t>799 15 00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</si>
  <si>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Балаково"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</si>
  <si>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</si>
  <si>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Балаково"</t>
  </si>
  <si>
    <t xml:space="preserve">МАЦП "Переселение граждан из аварийного и непригодного для проживания жилищного фонда муниципального образования г.Балаково" </t>
  </si>
  <si>
    <t>МЦП "Приобретение специализированной техники в лизинг для обслуживания автодорог г.Балаково"</t>
  </si>
  <si>
    <t>МЦП "Энергосбережение и энергоэффективность муниципального образования город 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</si>
  <si>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</si>
  <si>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</si>
  <si>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</si>
  <si>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</si>
  <si>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</si>
  <si>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</si>
  <si>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</si>
  <si>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</si>
  <si>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</si>
  <si>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"Капитальный ремонт инд бойлеров"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</si>
  <si>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</si>
  <si>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</si>
  <si>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</si>
  <si>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</si>
  <si>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"Участие в профилактике терроризма и экстремизма"</t>
  </si>
  <si>
    <t>799 13 09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</si>
  <si>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</si>
  <si>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"Переход на селективный сбор бытовых отходов с территории МО г.Балаково"</t>
  </si>
  <si>
    <t>МЦП "Капитальный ремонт индивидуальных бойлеров МКД МО г.Балаково"</t>
  </si>
  <si>
    <t>799 08 01</t>
  </si>
  <si>
    <t>799 08 02</t>
  </si>
  <si>
    <t>799 07 03</t>
  </si>
  <si>
    <t>799 03 04</t>
  </si>
  <si>
    <t>799 14 01</t>
  </si>
  <si>
    <t>799 14 02</t>
  </si>
  <si>
    <t>799 06 01</t>
  </si>
  <si>
    <t>799 06 02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</si>
  <si>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</si>
  <si>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</si>
  <si>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</si>
  <si>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 xml:space="preserve">Организация проведения выборов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</si>
  <si>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</si>
  <si>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 xml:space="preserve">Организация деятельности финансового органа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</si>
  <si>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</si>
  <si>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</si>
  <si>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Капитальный ремонт муниципального жилфонда</t>
  </si>
  <si>
    <t>Организация функционирования МКУ "УЖКХ"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</si>
  <si>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</si>
  <si>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</si>
  <si>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Осуществление деятельности по организации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</si>
  <si>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</si>
  <si>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</si>
  <si>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</si>
  <si>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</si>
  <si>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</si>
  <si>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</si>
  <si>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Обеспечение деятельности учреждений по работе с детьми и молодежью</t>
  </si>
  <si>
    <t>799 10 05</t>
  </si>
  <si>
    <t>Осуществление деятельности по организации и осуществлению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</si>
  <si>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</si>
  <si>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</si>
  <si>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</si>
  <si>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</si>
  <si>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</si>
  <si>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Организация бухгалтерского обслуживания учреждений молодежной политики, культуры и спорта</t>
  </si>
  <si>
    <t>Проведение общегородских мероприятий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</si>
  <si>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 </t>
  </si>
  <si>
    <t>799 12 01</t>
  </si>
  <si>
    <t>Обеспечение деятельности спортивных комплексов</t>
  </si>
  <si>
    <t>799 12 02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</si>
  <si>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</si>
  <si>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</si>
  <si>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</si>
  <si>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</si>
  <si>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Разработка генерального плана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</si>
  <si>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</si>
  <si>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</si>
  <si>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реализацию МЦП "Развитие туризма"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</si>
  <si>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</si>
  <si>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Комитет финансов администрации муниципального образования город Балаково</t>
  </si>
  <si>
    <t>799 08 03</t>
  </si>
  <si>
    <t>Оценка недвижимости, признание прав и регулирование отношений по государственной собственности</t>
  </si>
  <si>
    <t>799 05 07</t>
  </si>
  <si>
    <t>799 05 08</t>
  </si>
  <si>
    <t>Текщее содержание дорог УЖКХ</t>
  </si>
  <si>
    <t>799 05 09</t>
  </si>
  <si>
    <t xml:space="preserve"> 04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</si>
  <si>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</si>
  <si>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799 05 10</t>
  </si>
  <si>
    <t>799 13 12</t>
  </si>
  <si>
    <t>Озеленение МКУСПП Комбинат благоустройства</t>
  </si>
  <si>
    <t>799 13 10</t>
  </si>
  <si>
    <t>Прочие мероприятия по благоустройству МКУСПП "Комбинат Благоустройства"</t>
  </si>
  <si>
    <t>799 13 11</t>
  </si>
  <si>
    <t>Расходы на освещение УЖКХ</t>
  </si>
  <si>
    <t>Содержание автомобильных дорог и сооружений на них в границах городских округов и поселений (МКУП "Балавтодор  плюс")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</si>
  <si>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</si>
  <si>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Текущее содержание дорог МКУП "БалАвтоДор плюс"</t>
  </si>
  <si>
    <t>Текщее содержание дорог МКУП "БалАвтоДор"</t>
  </si>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</sst>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4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4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4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5" fillId="20" borderId="10" xfId="54" applyFont="1" applyFill="1" applyBorder="1" applyAlignment="1">
      <alignment horizontal="left" vertical="top" wrapText="1"/>
      <protection/>
    </xf>
    <xf numFmtId="0" fontId="11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 vertical="center"/>
    </xf>
    <xf numFmtId="49" fontId="1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 wrapText="1"/>
    </xf>
    <xf numFmtId="164" fontId="15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right"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8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64" fontId="7" fillId="25" borderId="10" xfId="0" applyNumberFormat="1" applyFont="1" applyFill="1" applyBorder="1" applyAlignment="1">
      <alignment horizontal="right" vertical="center"/>
    </xf>
    <xf numFmtId="49" fontId="5" fillId="25" borderId="0" xfId="0" applyNumberFormat="1" applyFont="1" applyFill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54" t="s">
        <v>240</v>
      </c>
      <c r="F1" s="154"/>
    </row>
    <row r="2" spans="1:6" ht="57.75" customHeight="1">
      <c r="A2" s="155" t="s">
        <v>34</v>
      </c>
      <c r="B2" s="156"/>
      <c r="C2" s="156"/>
      <c r="D2" s="155"/>
      <c r="E2" s="155"/>
      <c r="F2" s="155"/>
    </row>
    <row r="3" spans="1:6" ht="15" customHeight="1">
      <c r="A3" s="157" t="s">
        <v>35</v>
      </c>
      <c r="B3" s="149" t="s">
        <v>36</v>
      </c>
      <c r="C3" s="149" t="s">
        <v>37</v>
      </c>
      <c r="D3" s="149" t="s">
        <v>38</v>
      </c>
      <c r="E3" s="150" t="s">
        <v>39</v>
      </c>
      <c r="F3" s="158" t="s">
        <v>40</v>
      </c>
    </row>
    <row r="4" spans="1:6" ht="108.75" customHeight="1">
      <c r="A4" s="157"/>
      <c r="B4" s="149"/>
      <c r="C4" s="149"/>
      <c r="D4" s="149"/>
      <c r="E4" s="150"/>
      <c r="F4" s="159"/>
    </row>
    <row r="5" spans="1:6" ht="33.75" customHeight="1">
      <c r="A5" s="6" t="s">
        <v>41</v>
      </c>
      <c r="B5" s="7" t="s">
        <v>42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51" t="s">
        <v>43</v>
      </c>
      <c r="B6" s="152"/>
      <c r="C6" s="152"/>
      <c r="D6" s="152"/>
      <c r="E6" s="152"/>
      <c r="F6" s="9"/>
      <c r="G6" s="10"/>
    </row>
    <row r="7" spans="1:7" s="16" customFormat="1" ht="31.5">
      <c r="A7" s="12" t="s">
        <v>44</v>
      </c>
      <c r="B7" s="13" t="s">
        <v>42</v>
      </c>
      <c r="C7" s="13" t="s">
        <v>45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46</v>
      </c>
      <c r="B8" s="13" t="s">
        <v>42</v>
      </c>
      <c r="C8" s="13" t="s">
        <v>45</v>
      </c>
      <c r="D8" s="14" t="s">
        <v>47</v>
      </c>
      <c r="E8" s="14"/>
      <c r="F8" s="15">
        <f>F9</f>
        <v>1420.8</v>
      </c>
      <c r="G8" s="4"/>
    </row>
    <row r="9" spans="1:7" s="16" customFormat="1" ht="16.5">
      <c r="A9" s="12" t="s">
        <v>43</v>
      </c>
      <c r="B9" s="13" t="s">
        <v>42</v>
      </c>
      <c r="C9" s="13" t="s">
        <v>45</v>
      </c>
      <c r="D9" s="17" t="s">
        <v>48</v>
      </c>
      <c r="E9" s="14"/>
      <c r="F9" s="15">
        <f>F10</f>
        <v>1420.8</v>
      </c>
      <c r="G9" s="4"/>
    </row>
    <row r="10" spans="1:7" s="16" customFormat="1" ht="16.5">
      <c r="A10" s="18" t="s">
        <v>49</v>
      </c>
      <c r="B10" s="13" t="s">
        <v>42</v>
      </c>
      <c r="C10" s="13" t="s">
        <v>45</v>
      </c>
      <c r="D10" s="17" t="s">
        <v>48</v>
      </c>
      <c r="E10" s="14" t="s">
        <v>50</v>
      </c>
      <c r="F10" s="15">
        <v>1420.8</v>
      </c>
      <c r="G10" s="19"/>
    </row>
    <row r="11" spans="1:7" s="16" customFormat="1" ht="18" customHeight="1" hidden="1">
      <c r="A11" s="147" t="s">
        <v>51</v>
      </c>
      <c r="B11" s="148"/>
      <c r="C11" s="148"/>
      <c r="D11" s="148"/>
      <c r="E11" s="148"/>
      <c r="F11" s="15"/>
      <c r="G11" s="4"/>
    </row>
    <row r="12" spans="1:7" s="16" customFormat="1" ht="31.5">
      <c r="A12" s="12" t="s">
        <v>52</v>
      </c>
      <c r="B12" s="13" t="s">
        <v>42</v>
      </c>
      <c r="C12" s="13" t="s">
        <v>53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54</v>
      </c>
      <c r="B13" s="13" t="s">
        <v>42</v>
      </c>
      <c r="C13" s="13" t="s">
        <v>53</v>
      </c>
      <c r="D13" s="14" t="s">
        <v>47</v>
      </c>
      <c r="E13" s="14"/>
      <c r="F13" s="15">
        <f>F14+F16</f>
        <v>11925.2</v>
      </c>
      <c r="G13" s="4"/>
    </row>
    <row r="14" spans="1:7" s="16" customFormat="1" ht="16.5">
      <c r="A14" s="12" t="s">
        <v>55</v>
      </c>
      <c r="B14" s="13" t="s">
        <v>42</v>
      </c>
      <c r="C14" s="13" t="s">
        <v>53</v>
      </c>
      <c r="D14" s="14" t="s">
        <v>56</v>
      </c>
      <c r="E14" s="14"/>
      <c r="F14" s="15">
        <f>F15</f>
        <v>8082.7</v>
      </c>
      <c r="G14" s="4"/>
    </row>
    <row r="15" spans="1:7" s="16" customFormat="1" ht="16.5">
      <c r="A15" s="18" t="s">
        <v>49</v>
      </c>
      <c r="B15" s="13" t="s">
        <v>42</v>
      </c>
      <c r="C15" s="13" t="s">
        <v>53</v>
      </c>
      <c r="D15" s="14" t="s">
        <v>56</v>
      </c>
      <c r="E15" s="14" t="s">
        <v>50</v>
      </c>
      <c r="F15" s="15">
        <v>8082.7</v>
      </c>
      <c r="G15" s="4"/>
    </row>
    <row r="16" spans="1:7" s="16" customFormat="1" ht="16.5">
      <c r="A16" s="12" t="s">
        <v>57</v>
      </c>
      <c r="B16" s="13" t="s">
        <v>42</v>
      </c>
      <c r="C16" s="13" t="s">
        <v>53</v>
      </c>
      <c r="D16" s="14" t="s">
        <v>58</v>
      </c>
      <c r="E16" s="14"/>
      <c r="F16" s="15">
        <f>F17</f>
        <v>3842.5</v>
      </c>
      <c r="G16" s="4"/>
    </row>
    <row r="17" spans="1:7" s="16" customFormat="1" ht="16.5">
      <c r="A17" s="18" t="s">
        <v>49</v>
      </c>
      <c r="B17" s="13" t="s">
        <v>42</v>
      </c>
      <c r="C17" s="13" t="s">
        <v>53</v>
      </c>
      <c r="D17" s="14" t="s">
        <v>58</v>
      </c>
      <c r="E17" s="14" t="s">
        <v>50</v>
      </c>
      <c r="F17" s="15">
        <f>'[1]Прил. 5'!$G$15</f>
        <v>3842.5</v>
      </c>
      <c r="G17" s="4"/>
    </row>
    <row r="18" spans="1:7" s="16" customFormat="1" ht="16.5" hidden="1">
      <c r="A18" s="147" t="s">
        <v>59</v>
      </c>
      <c r="B18" s="148"/>
      <c r="C18" s="148"/>
      <c r="D18" s="148"/>
      <c r="E18" s="148"/>
      <c r="F18" s="15"/>
      <c r="G18" s="4"/>
    </row>
    <row r="19" spans="1:7" s="16" customFormat="1" ht="47.25">
      <c r="A19" s="12" t="s">
        <v>60</v>
      </c>
      <c r="B19" s="13" t="s">
        <v>42</v>
      </c>
      <c r="C19" s="13" t="s">
        <v>61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62</v>
      </c>
      <c r="B20" s="13" t="s">
        <v>42</v>
      </c>
      <c r="C20" s="13" t="s">
        <v>61</v>
      </c>
      <c r="D20" s="14" t="s">
        <v>47</v>
      </c>
      <c r="E20" s="14"/>
      <c r="F20" s="15">
        <f>F21+F23</f>
        <v>30537.5</v>
      </c>
      <c r="G20" s="4"/>
    </row>
    <row r="21" spans="1:7" s="16" customFormat="1" ht="16.5">
      <c r="A21" s="12" t="s">
        <v>55</v>
      </c>
      <c r="B21" s="13" t="s">
        <v>42</v>
      </c>
      <c r="C21" s="13" t="s">
        <v>61</v>
      </c>
      <c r="D21" s="14" t="s">
        <v>56</v>
      </c>
      <c r="E21" s="14"/>
      <c r="F21" s="15">
        <f>F22</f>
        <v>29569.8</v>
      </c>
      <c r="G21" s="4"/>
    </row>
    <row r="22" spans="1:7" s="16" customFormat="1" ht="16.5">
      <c r="A22" s="18" t="s">
        <v>49</v>
      </c>
      <c r="B22" s="13" t="s">
        <v>42</v>
      </c>
      <c r="C22" s="13" t="s">
        <v>61</v>
      </c>
      <c r="D22" s="14" t="s">
        <v>56</v>
      </c>
      <c r="E22" s="14" t="s">
        <v>50</v>
      </c>
      <c r="F22" s="15">
        <f>'[1]Прил. 5'!$G$20</f>
        <v>29569.8</v>
      </c>
      <c r="G22" s="4"/>
    </row>
    <row r="23" spans="1:7" s="16" customFormat="1" ht="31.5">
      <c r="A23" s="18" t="s">
        <v>63</v>
      </c>
      <c r="B23" s="13" t="s">
        <v>42</v>
      </c>
      <c r="C23" s="13" t="s">
        <v>61</v>
      </c>
      <c r="D23" s="14" t="s">
        <v>64</v>
      </c>
      <c r="E23" s="14"/>
      <c r="F23" s="15">
        <f>F24</f>
        <v>967.7</v>
      </c>
      <c r="G23" s="4"/>
    </row>
    <row r="24" spans="1:7" s="16" customFormat="1" ht="16.5">
      <c r="A24" s="18" t="s">
        <v>49</v>
      </c>
      <c r="B24" s="13" t="s">
        <v>42</v>
      </c>
      <c r="C24" s="13" t="s">
        <v>61</v>
      </c>
      <c r="D24" s="14" t="s">
        <v>64</v>
      </c>
      <c r="E24" s="14" t="s">
        <v>50</v>
      </c>
      <c r="F24" s="15">
        <v>967.7</v>
      </c>
      <c r="G24" s="4"/>
    </row>
    <row r="25" spans="1:7" s="16" customFormat="1" ht="16.5" hidden="1">
      <c r="A25" s="153" t="s">
        <v>65</v>
      </c>
      <c r="B25" s="148"/>
      <c r="C25" s="148"/>
      <c r="D25" s="148"/>
      <c r="E25" s="148"/>
      <c r="F25" s="15"/>
      <c r="G25" s="4"/>
    </row>
    <row r="26" spans="1:7" s="16" customFormat="1" ht="31.5">
      <c r="A26" s="12" t="s">
        <v>66</v>
      </c>
      <c r="B26" s="13" t="s">
        <v>42</v>
      </c>
      <c r="C26" s="13" t="s">
        <v>67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62</v>
      </c>
      <c r="B27" s="13" t="s">
        <v>42</v>
      </c>
      <c r="C27" s="13" t="s">
        <v>67</v>
      </c>
      <c r="D27" s="14" t="s">
        <v>47</v>
      </c>
      <c r="E27" s="14"/>
      <c r="F27" s="15">
        <f>F28+F31</f>
        <v>8779.6</v>
      </c>
      <c r="G27" s="4"/>
    </row>
    <row r="28" spans="1:7" s="16" customFormat="1" ht="16.5">
      <c r="A28" s="12" t="s">
        <v>55</v>
      </c>
      <c r="B28" s="13" t="s">
        <v>42</v>
      </c>
      <c r="C28" s="13" t="s">
        <v>67</v>
      </c>
      <c r="D28" s="14" t="s">
        <v>56</v>
      </c>
      <c r="E28" s="14"/>
      <c r="F28" s="15">
        <f>F29</f>
        <v>8779.6</v>
      </c>
      <c r="G28" s="4"/>
    </row>
    <row r="29" spans="1:7" s="16" customFormat="1" ht="16.5">
      <c r="A29" s="18" t="s">
        <v>49</v>
      </c>
      <c r="B29" s="13" t="s">
        <v>42</v>
      </c>
      <c r="C29" s="13" t="s">
        <v>67</v>
      </c>
      <c r="D29" s="14" t="s">
        <v>56</v>
      </c>
      <c r="E29" s="14" t="s">
        <v>50</v>
      </c>
      <c r="F29" s="15">
        <f>'[1]Прил. 5'!$G$135</f>
        <v>8779.6</v>
      </c>
      <c r="G29" s="20"/>
    </row>
    <row r="30" spans="1:7" s="16" customFormat="1" ht="16.5" hidden="1">
      <c r="A30" s="147" t="s">
        <v>68</v>
      </c>
      <c r="B30" s="148"/>
      <c r="C30" s="148"/>
      <c r="D30" s="148"/>
      <c r="E30" s="148"/>
      <c r="F30" s="15"/>
      <c r="G30" s="4"/>
    </row>
    <row r="31" spans="1:7" s="25" customFormat="1" ht="31.5" hidden="1">
      <c r="A31" s="21" t="s">
        <v>69</v>
      </c>
      <c r="B31" s="13" t="s">
        <v>42</v>
      </c>
      <c r="C31" s="13" t="s">
        <v>67</v>
      </c>
      <c r="D31" s="14" t="s">
        <v>70</v>
      </c>
      <c r="E31" s="22"/>
      <c r="F31" s="23">
        <v>0</v>
      </c>
      <c r="G31" s="24"/>
    </row>
    <row r="32" spans="1:7" s="25" customFormat="1" ht="16.5" hidden="1">
      <c r="A32" s="18" t="s">
        <v>49</v>
      </c>
      <c r="B32" s="13" t="s">
        <v>42</v>
      </c>
      <c r="C32" s="13" t="s">
        <v>67</v>
      </c>
      <c r="D32" s="14" t="s">
        <v>70</v>
      </c>
      <c r="E32" s="22">
        <v>500</v>
      </c>
      <c r="F32" s="23">
        <v>0</v>
      </c>
      <c r="G32" s="26"/>
    </row>
    <row r="33" spans="1:7" s="16" customFormat="1" ht="16.5">
      <c r="A33" s="12" t="s">
        <v>68</v>
      </c>
      <c r="B33" s="27" t="s">
        <v>42</v>
      </c>
      <c r="C33" s="27" t="s">
        <v>71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72</v>
      </c>
      <c r="B34" s="27" t="s">
        <v>42</v>
      </c>
      <c r="C34" s="27" t="s">
        <v>71</v>
      </c>
      <c r="D34" s="14" t="s">
        <v>73</v>
      </c>
      <c r="E34" s="14"/>
      <c r="F34" s="15">
        <f>F35</f>
        <v>1999</v>
      </c>
      <c r="G34" s="4"/>
    </row>
    <row r="35" spans="1:7" s="16" customFormat="1" ht="16.5">
      <c r="A35" s="12" t="s">
        <v>74</v>
      </c>
      <c r="B35" s="27" t="s">
        <v>42</v>
      </c>
      <c r="C35" s="27" t="s">
        <v>71</v>
      </c>
      <c r="D35" s="14" t="s">
        <v>75</v>
      </c>
      <c r="E35" s="14"/>
      <c r="F35" s="15">
        <f>F36</f>
        <v>1999</v>
      </c>
      <c r="G35" s="4"/>
    </row>
    <row r="36" spans="1:7" s="16" customFormat="1" ht="16.5">
      <c r="A36" s="12" t="s">
        <v>76</v>
      </c>
      <c r="B36" s="27" t="s">
        <v>42</v>
      </c>
      <c r="C36" s="27" t="s">
        <v>71</v>
      </c>
      <c r="D36" s="14" t="s">
        <v>75</v>
      </c>
      <c r="E36" s="14" t="s">
        <v>77</v>
      </c>
      <c r="F36" s="15">
        <f>'[1]Прил. 5'!$G$141</f>
        <v>1999</v>
      </c>
      <c r="G36" s="4"/>
    </row>
    <row r="37" spans="1:7" s="16" customFormat="1" ht="16.5" hidden="1">
      <c r="A37" s="147" t="s">
        <v>78</v>
      </c>
      <c r="B37" s="147"/>
      <c r="C37" s="147"/>
      <c r="D37" s="147"/>
      <c r="E37" s="147"/>
      <c r="F37" s="15"/>
      <c r="G37" s="4"/>
    </row>
    <row r="38" spans="1:7" s="16" customFormat="1" ht="16.5">
      <c r="A38" s="12" t="s">
        <v>78</v>
      </c>
      <c r="B38" s="13" t="s">
        <v>42</v>
      </c>
      <c r="C38" s="13" t="s">
        <v>79</v>
      </c>
      <c r="D38" s="14"/>
      <c r="E38" s="14"/>
      <c r="F38" s="15">
        <f>F42+F45</f>
        <v>2915</v>
      </c>
      <c r="G38" s="4"/>
    </row>
    <row r="39" spans="1:6" ht="47.25" hidden="1">
      <c r="A39" s="12" t="s">
        <v>54</v>
      </c>
      <c r="B39" s="13" t="s">
        <v>42</v>
      </c>
      <c r="C39" s="13" t="s">
        <v>79</v>
      </c>
      <c r="D39" s="14" t="s">
        <v>47</v>
      </c>
      <c r="E39" s="14"/>
      <c r="F39" s="15">
        <f>F40</f>
        <v>0</v>
      </c>
    </row>
    <row r="40" spans="1:6" ht="16.5" hidden="1">
      <c r="A40" s="12" t="s">
        <v>55</v>
      </c>
      <c r="B40" s="13" t="s">
        <v>42</v>
      </c>
      <c r="C40" s="13" t="s">
        <v>79</v>
      </c>
      <c r="D40" s="14" t="s">
        <v>56</v>
      </c>
      <c r="E40" s="14"/>
      <c r="F40" s="15">
        <f>F41</f>
        <v>0</v>
      </c>
    </row>
    <row r="41" spans="1:7" ht="48" customHeight="1" hidden="1">
      <c r="A41" s="18" t="s">
        <v>49</v>
      </c>
      <c r="B41" s="13" t="s">
        <v>42</v>
      </c>
      <c r="C41" s="13" t="s">
        <v>79</v>
      </c>
      <c r="D41" s="14" t="s">
        <v>56</v>
      </c>
      <c r="E41" s="14" t="s">
        <v>50</v>
      </c>
      <c r="F41" s="15"/>
      <c r="G41" s="4" t="s">
        <v>80</v>
      </c>
    </row>
    <row r="42" spans="1:6" ht="48" customHeight="1">
      <c r="A42" s="12" t="s">
        <v>62</v>
      </c>
      <c r="B42" s="13" t="s">
        <v>42</v>
      </c>
      <c r="C42" s="13" t="s">
        <v>79</v>
      </c>
      <c r="D42" s="14" t="s">
        <v>47</v>
      </c>
      <c r="E42" s="14"/>
      <c r="F42" s="15">
        <f>F43</f>
        <v>1915</v>
      </c>
    </row>
    <row r="43" spans="1:6" ht="17.25" customHeight="1">
      <c r="A43" s="18" t="s">
        <v>157</v>
      </c>
      <c r="B43" s="13" t="s">
        <v>42</v>
      </c>
      <c r="C43" s="13" t="s">
        <v>79</v>
      </c>
      <c r="D43" s="14" t="s">
        <v>239</v>
      </c>
      <c r="E43" s="14"/>
      <c r="F43" s="15">
        <f>F44</f>
        <v>1915</v>
      </c>
    </row>
    <row r="44" spans="1:6" ht="24" customHeight="1">
      <c r="A44" s="18" t="s">
        <v>143</v>
      </c>
      <c r="B44" s="13" t="s">
        <v>42</v>
      </c>
      <c r="C44" s="13" t="s">
        <v>79</v>
      </c>
      <c r="D44" s="14" t="s">
        <v>239</v>
      </c>
      <c r="E44" s="14" t="s">
        <v>144</v>
      </c>
      <c r="F44" s="15">
        <f>'[1]Прил. 5'!$G$26</f>
        <v>1915</v>
      </c>
    </row>
    <row r="45" spans="1:6" ht="31.5">
      <c r="A45" s="18" t="s">
        <v>81</v>
      </c>
      <c r="B45" s="13" t="s">
        <v>42</v>
      </c>
      <c r="C45" s="13" t="s">
        <v>79</v>
      </c>
      <c r="D45" s="14" t="s">
        <v>82</v>
      </c>
      <c r="E45" s="14"/>
      <c r="F45" s="15">
        <f>F46+F48</f>
        <v>1000</v>
      </c>
    </row>
    <row r="46" spans="1:6" ht="31.5">
      <c r="A46" s="18" t="s">
        <v>83</v>
      </c>
      <c r="B46" s="13" t="s">
        <v>42</v>
      </c>
      <c r="C46" s="13" t="s">
        <v>79</v>
      </c>
      <c r="D46" s="14" t="s">
        <v>84</v>
      </c>
      <c r="E46" s="14"/>
      <c r="F46" s="15">
        <f>F47</f>
        <v>1000</v>
      </c>
    </row>
    <row r="47" spans="1:6" ht="16.5">
      <c r="A47" s="18" t="s">
        <v>49</v>
      </c>
      <c r="B47" s="13" t="s">
        <v>42</v>
      </c>
      <c r="C47" s="13" t="s">
        <v>79</v>
      </c>
      <c r="D47" s="14" t="s">
        <v>84</v>
      </c>
      <c r="E47" s="14" t="s">
        <v>50</v>
      </c>
      <c r="F47" s="15">
        <v>1000</v>
      </c>
    </row>
    <row r="48" spans="1:6" ht="31.5" hidden="1">
      <c r="A48" s="12" t="s">
        <v>85</v>
      </c>
      <c r="B48" s="13" t="s">
        <v>42</v>
      </c>
      <c r="C48" s="13" t="s">
        <v>79</v>
      </c>
      <c r="D48" s="14" t="s">
        <v>86</v>
      </c>
      <c r="E48" s="14"/>
      <c r="F48" s="15">
        <f>F49</f>
        <v>0</v>
      </c>
    </row>
    <row r="49" spans="1:6" ht="16.5" hidden="1">
      <c r="A49" s="12" t="s">
        <v>87</v>
      </c>
      <c r="B49" s="13" t="s">
        <v>42</v>
      </c>
      <c r="C49" s="13" t="s">
        <v>79</v>
      </c>
      <c r="D49" s="14" t="s">
        <v>88</v>
      </c>
      <c r="E49" s="14"/>
      <c r="F49" s="15">
        <f>F50</f>
        <v>0</v>
      </c>
    </row>
    <row r="50" spans="1:6" ht="16.5" hidden="1">
      <c r="A50" s="18" t="s">
        <v>49</v>
      </c>
      <c r="B50" s="13" t="s">
        <v>42</v>
      </c>
      <c r="C50" s="13" t="s">
        <v>79</v>
      </c>
      <c r="D50" s="14" t="s">
        <v>88</v>
      </c>
      <c r="E50" s="14" t="s">
        <v>50</v>
      </c>
      <c r="F50" s="15"/>
    </row>
    <row r="51" spans="1:6" ht="16.5">
      <c r="A51" s="6" t="s">
        <v>89</v>
      </c>
      <c r="B51" s="7" t="s">
        <v>61</v>
      </c>
      <c r="C51" s="7"/>
      <c r="D51" s="8"/>
      <c r="E51" s="8"/>
      <c r="F51" s="9">
        <f>F53+F63</f>
        <v>47112.1</v>
      </c>
    </row>
    <row r="52" spans="1:6" ht="16.5" hidden="1">
      <c r="A52" s="151" t="s">
        <v>90</v>
      </c>
      <c r="B52" s="151"/>
      <c r="C52" s="151"/>
      <c r="D52" s="151"/>
      <c r="E52" s="151"/>
      <c r="F52" s="9"/>
    </row>
    <row r="53" spans="1:7" s="16" customFormat="1" ht="16.5">
      <c r="A53" s="12" t="s">
        <v>91</v>
      </c>
      <c r="B53" s="13" t="s">
        <v>61</v>
      </c>
      <c r="C53" s="13" t="s">
        <v>92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235</v>
      </c>
      <c r="B54" s="13" t="s">
        <v>61</v>
      </c>
      <c r="C54" s="13" t="s">
        <v>92</v>
      </c>
      <c r="D54" s="14" t="s">
        <v>237</v>
      </c>
      <c r="E54" s="14"/>
      <c r="F54" s="15">
        <f>F55</f>
        <v>2700</v>
      </c>
      <c r="G54" s="4"/>
    </row>
    <row r="55" spans="1:7" s="16" customFormat="1" ht="16.5">
      <c r="A55" s="12" t="s">
        <v>236</v>
      </c>
      <c r="B55" s="13" t="s">
        <v>230</v>
      </c>
      <c r="C55" s="13" t="s">
        <v>92</v>
      </c>
      <c r="D55" s="14" t="s">
        <v>238</v>
      </c>
      <c r="E55" s="14"/>
      <c r="F55" s="15">
        <f>F56</f>
        <v>2700</v>
      </c>
      <c r="G55" s="4"/>
    </row>
    <row r="56" spans="1:7" s="16" customFormat="1" ht="16.5">
      <c r="A56" s="12" t="s">
        <v>97</v>
      </c>
      <c r="B56" s="13" t="s">
        <v>230</v>
      </c>
      <c r="C56" s="13" t="s">
        <v>92</v>
      </c>
      <c r="D56" s="14" t="s">
        <v>238</v>
      </c>
      <c r="E56" s="14" t="s">
        <v>98</v>
      </c>
      <c r="F56" s="15">
        <f>'[1]Прил. 5'!$G$34</f>
        <v>2700</v>
      </c>
      <c r="G56" s="4"/>
    </row>
    <row r="57" spans="1:7" s="16" customFormat="1" ht="16.5">
      <c r="A57" s="12" t="s">
        <v>93</v>
      </c>
      <c r="B57" s="13" t="s">
        <v>61</v>
      </c>
      <c r="C57" s="13" t="s">
        <v>92</v>
      </c>
      <c r="D57" s="14" t="s">
        <v>94</v>
      </c>
      <c r="E57" s="14"/>
      <c r="F57" s="15">
        <f>F58</f>
        <v>29050</v>
      </c>
      <c r="G57" s="4"/>
    </row>
    <row r="58" spans="1:7" s="16" customFormat="1" ht="31.5">
      <c r="A58" s="12" t="s">
        <v>95</v>
      </c>
      <c r="B58" s="13" t="s">
        <v>61</v>
      </c>
      <c r="C58" s="13" t="s">
        <v>92</v>
      </c>
      <c r="D58" s="14" t="s">
        <v>96</v>
      </c>
      <c r="E58" s="14"/>
      <c r="F58" s="15">
        <f>F59</f>
        <v>29050</v>
      </c>
      <c r="G58" s="4"/>
    </row>
    <row r="59" spans="1:7" s="16" customFormat="1" ht="16.5">
      <c r="A59" s="12" t="s">
        <v>97</v>
      </c>
      <c r="B59" s="13" t="s">
        <v>61</v>
      </c>
      <c r="C59" s="13" t="s">
        <v>92</v>
      </c>
      <c r="D59" s="14" t="s">
        <v>96</v>
      </c>
      <c r="E59" s="14" t="s">
        <v>98</v>
      </c>
      <c r="F59" s="15">
        <f>'[1]Прил. 5'!$G$37</f>
        <v>29050</v>
      </c>
      <c r="G59" s="4"/>
    </row>
    <row r="60" spans="1:7" s="29" customFormat="1" ht="16.5" hidden="1">
      <c r="A60" s="28" t="s">
        <v>99</v>
      </c>
      <c r="B60" s="27" t="s">
        <v>61</v>
      </c>
      <c r="C60" s="27" t="s">
        <v>92</v>
      </c>
      <c r="D60" s="17" t="s">
        <v>100</v>
      </c>
      <c r="E60" s="17"/>
      <c r="F60" s="23">
        <f>F61</f>
        <v>0</v>
      </c>
      <c r="G60" s="24"/>
    </row>
    <row r="61" spans="1:7" s="29" customFormat="1" ht="16.5" hidden="1">
      <c r="A61" s="28" t="s">
        <v>101</v>
      </c>
      <c r="B61" s="27" t="s">
        <v>61</v>
      </c>
      <c r="C61" s="27" t="s">
        <v>92</v>
      </c>
      <c r="D61" s="17" t="s">
        <v>100</v>
      </c>
      <c r="E61" s="17" t="s">
        <v>102</v>
      </c>
      <c r="F61" s="23"/>
      <c r="G61" s="24"/>
    </row>
    <row r="62" spans="1:7" s="16" customFormat="1" ht="16.5" hidden="1">
      <c r="A62" s="147" t="s">
        <v>59</v>
      </c>
      <c r="B62" s="148"/>
      <c r="C62" s="148"/>
      <c r="D62" s="148"/>
      <c r="E62" s="148"/>
      <c r="F62" s="15"/>
      <c r="G62" s="4"/>
    </row>
    <row r="63" spans="1:7" s="16" customFormat="1" ht="16.5">
      <c r="A63" s="12" t="s">
        <v>103</v>
      </c>
      <c r="B63" s="13" t="s">
        <v>61</v>
      </c>
      <c r="C63" s="13" t="s">
        <v>71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228</v>
      </c>
      <c r="B64" s="13" t="s">
        <v>61</v>
      </c>
      <c r="C64" s="13" t="s">
        <v>71</v>
      </c>
      <c r="D64" s="14" t="s">
        <v>229</v>
      </c>
      <c r="E64" s="14"/>
      <c r="F64" s="15">
        <f>F65</f>
        <v>13162.7</v>
      </c>
      <c r="G64" s="4"/>
    </row>
    <row r="65" spans="1:7" s="16" customFormat="1" ht="16.5">
      <c r="A65" s="18" t="s">
        <v>49</v>
      </c>
      <c r="B65" s="13" t="s">
        <v>230</v>
      </c>
      <c r="C65" s="13" t="s">
        <v>231</v>
      </c>
      <c r="D65" s="14" t="s">
        <v>229</v>
      </c>
      <c r="E65" s="14" t="s">
        <v>50</v>
      </c>
      <c r="F65" s="15">
        <f>'[1]Прил. 5'!$G$40</f>
        <v>13162.7</v>
      </c>
      <c r="G65" s="4"/>
    </row>
    <row r="66" spans="1:6" ht="31.5">
      <c r="A66" s="18" t="s">
        <v>104</v>
      </c>
      <c r="B66" s="13" t="s">
        <v>61</v>
      </c>
      <c r="C66" s="13" t="s">
        <v>71</v>
      </c>
      <c r="D66" s="14" t="s">
        <v>105</v>
      </c>
      <c r="E66" s="14"/>
      <c r="F66" s="15">
        <f>F67</f>
        <v>1119.4</v>
      </c>
    </row>
    <row r="67" spans="1:6" ht="18" customHeight="1">
      <c r="A67" s="18" t="s">
        <v>106</v>
      </c>
      <c r="B67" s="13" t="s">
        <v>61</v>
      </c>
      <c r="C67" s="13" t="s">
        <v>71</v>
      </c>
      <c r="D67" s="14" t="s">
        <v>107</v>
      </c>
      <c r="E67" s="14"/>
      <c r="F67" s="15">
        <f>F68</f>
        <v>1119.4</v>
      </c>
    </row>
    <row r="68" spans="1:6" ht="16.5">
      <c r="A68" s="18" t="s">
        <v>49</v>
      </c>
      <c r="B68" s="13" t="s">
        <v>61</v>
      </c>
      <c r="C68" s="13" t="s">
        <v>71</v>
      </c>
      <c r="D68" s="14" t="s">
        <v>107</v>
      </c>
      <c r="E68" s="14" t="s">
        <v>50</v>
      </c>
      <c r="F68" s="15">
        <v>1119.4</v>
      </c>
    </row>
    <row r="69" spans="1:6" ht="33.75" customHeight="1" hidden="1">
      <c r="A69" s="18" t="s">
        <v>108</v>
      </c>
      <c r="B69" s="13" t="s">
        <v>61</v>
      </c>
      <c r="C69" s="13" t="s">
        <v>71</v>
      </c>
      <c r="D69" s="14" t="s">
        <v>109</v>
      </c>
      <c r="E69" s="14"/>
      <c r="F69" s="15">
        <f>F70</f>
        <v>0</v>
      </c>
    </row>
    <row r="70" spans="1:6" ht="16.5" hidden="1">
      <c r="A70" s="18" t="s">
        <v>49</v>
      </c>
      <c r="B70" s="13" t="s">
        <v>61</v>
      </c>
      <c r="C70" s="13" t="s">
        <v>71</v>
      </c>
      <c r="D70" s="14" t="s">
        <v>109</v>
      </c>
      <c r="E70" s="14" t="s">
        <v>50</v>
      </c>
      <c r="F70" s="15"/>
    </row>
    <row r="71" spans="1:6" ht="16.5">
      <c r="A71" s="18" t="s">
        <v>110</v>
      </c>
      <c r="B71" s="13" t="s">
        <v>61</v>
      </c>
      <c r="C71" s="13" t="s">
        <v>71</v>
      </c>
      <c r="D71" s="14" t="s">
        <v>111</v>
      </c>
      <c r="E71" s="14"/>
      <c r="F71" s="15">
        <f>F73</f>
        <v>1080</v>
      </c>
    </row>
    <row r="72" spans="1:6" ht="31.5">
      <c r="A72" s="18" t="s">
        <v>112</v>
      </c>
      <c r="B72" s="13"/>
      <c r="C72" s="13"/>
      <c r="D72" s="14"/>
      <c r="E72" s="14"/>
      <c r="F72" s="15"/>
    </row>
    <row r="73" spans="1:6" ht="16.5">
      <c r="A73" s="18" t="s">
        <v>49</v>
      </c>
      <c r="B73" s="13" t="s">
        <v>61</v>
      </c>
      <c r="C73" s="13" t="s">
        <v>71</v>
      </c>
      <c r="D73" s="14" t="s">
        <v>113</v>
      </c>
      <c r="E73" s="14" t="s">
        <v>50</v>
      </c>
      <c r="F73" s="15">
        <v>1080</v>
      </c>
    </row>
    <row r="74" spans="1:7" s="33" customFormat="1" ht="16.5">
      <c r="A74" s="30" t="s">
        <v>114</v>
      </c>
      <c r="B74" s="31" t="s">
        <v>115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60" t="s">
        <v>116</v>
      </c>
      <c r="B75" s="151"/>
      <c r="C75" s="151"/>
      <c r="D75" s="151"/>
      <c r="E75" s="151"/>
      <c r="F75" s="34"/>
    </row>
    <row r="76" spans="1:7" s="16" customFormat="1" ht="16.5">
      <c r="A76" s="35" t="s">
        <v>117</v>
      </c>
      <c r="B76" s="14" t="s">
        <v>115</v>
      </c>
      <c r="C76" s="14" t="s">
        <v>42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118</v>
      </c>
      <c r="B77" s="14" t="s">
        <v>115</v>
      </c>
      <c r="C77" s="14" t="s">
        <v>42</v>
      </c>
      <c r="D77" s="14" t="s">
        <v>119</v>
      </c>
      <c r="E77" s="14"/>
      <c r="F77" s="15">
        <f>F78+F80</f>
        <v>605</v>
      </c>
      <c r="G77" s="4"/>
    </row>
    <row r="78" spans="1:7" s="16" customFormat="1" ht="47.25" hidden="1">
      <c r="A78" s="35" t="s">
        <v>120</v>
      </c>
      <c r="B78" s="14" t="s">
        <v>115</v>
      </c>
      <c r="C78" s="14" t="s">
        <v>42</v>
      </c>
      <c r="D78" s="14" t="s">
        <v>121</v>
      </c>
      <c r="E78" s="14"/>
      <c r="F78" s="15">
        <f>F79</f>
        <v>0</v>
      </c>
      <c r="G78" s="4"/>
    </row>
    <row r="79" spans="1:7" s="16" customFormat="1" ht="16.5" hidden="1">
      <c r="A79" s="18" t="s">
        <v>49</v>
      </c>
      <c r="B79" s="14" t="s">
        <v>115</v>
      </c>
      <c r="C79" s="14" t="s">
        <v>42</v>
      </c>
      <c r="D79" s="14" t="s">
        <v>121</v>
      </c>
      <c r="E79" s="14" t="s">
        <v>50</v>
      </c>
      <c r="F79" s="15"/>
      <c r="G79" s="4"/>
    </row>
    <row r="80" spans="1:7" s="16" customFormat="1" ht="16.5">
      <c r="A80" s="18" t="s">
        <v>122</v>
      </c>
      <c r="B80" s="14" t="s">
        <v>115</v>
      </c>
      <c r="C80" s="14" t="s">
        <v>42</v>
      </c>
      <c r="D80" s="14" t="s">
        <v>123</v>
      </c>
      <c r="E80" s="14"/>
      <c r="F80" s="15">
        <f>F81</f>
        <v>605</v>
      </c>
      <c r="G80" s="4"/>
    </row>
    <row r="81" spans="1:7" s="16" customFormat="1" ht="16.5">
      <c r="A81" s="18" t="s">
        <v>49</v>
      </c>
      <c r="B81" s="14" t="s">
        <v>115</v>
      </c>
      <c r="C81" s="14" t="s">
        <v>42</v>
      </c>
      <c r="D81" s="14" t="s">
        <v>123</v>
      </c>
      <c r="E81" s="14" t="s">
        <v>50</v>
      </c>
      <c r="F81" s="15">
        <v>605</v>
      </c>
      <c r="G81" s="4"/>
    </row>
    <row r="82" spans="1:7" s="16" customFormat="1" ht="16.5" hidden="1">
      <c r="A82" s="153" t="s">
        <v>124</v>
      </c>
      <c r="B82" s="147"/>
      <c r="C82" s="147"/>
      <c r="D82" s="147"/>
      <c r="E82" s="147"/>
      <c r="F82" s="36"/>
      <c r="G82" s="4"/>
    </row>
    <row r="83" spans="1:7" s="38" customFormat="1" ht="16.5">
      <c r="A83" s="18" t="s">
        <v>125</v>
      </c>
      <c r="B83" s="14" t="s">
        <v>115</v>
      </c>
      <c r="C83" s="14" t="s">
        <v>45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126</v>
      </c>
      <c r="B84" s="14" t="s">
        <v>115</v>
      </c>
      <c r="C84" s="14" t="s">
        <v>45</v>
      </c>
      <c r="D84" s="14" t="s">
        <v>127</v>
      </c>
      <c r="E84" s="14"/>
      <c r="F84" s="37">
        <f>F85</f>
        <v>1900</v>
      </c>
      <c r="G84" s="4"/>
    </row>
    <row r="85" spans="1:7" s="38" customFormat="1" ht="16.5">
      <c r="A85" s="18" t="s">
        <v>101</v>
      </c>
      <c r="B85" s="14" t="s">
        <v>115</v>
      </c>
      <c r="C85" s="14" t="s">
        <v>45</v>
      </c>
      <c r="D85" s="14" t="s">
        <v>127</v>
      </c>
      <c r="E85" s="14" t="s">
        <v>102</v>
      </c>
      <c r="F85" s="37">
        <v>1900</v>
      </c>
      <c r="G85" s="4"/>
    </row>
    <row r="86" spans="1:7" s="16" customFormat="1" ht="16.5">
      <c r="A86" s="12" t="s">
        <v>128</v>
      </c>
      <c r="B86" s="14" t="s">
        <v>115</v>
      </c>
      <c r="C86" s="14" t="s">
        <v>53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128</v>
      </c>
      <c r="B87" s="14" t="s">
        <v>115</v>
      </c>
      <c r="C87" s="14" t="s">
        <v>53</v>
      </c>
      <c r="D87" s="14" t="s">
        <v>129</v>
      </c>
      <c r="E87" s="14"/>
      <c r="F87" s="15">
        <f>F88+F90+F92+F94+F96</f>
        <v>169624.8</v>
      </c>
      <c r="G87" s="4"/>
    </row>
    <row r="88" spans="1:7" s="16" customFormat="1" ht="16.5">
      <c r="A88" s="12" t="s">
        <v>130</v>
      </c>
      <c r="B88" s="14" t="s">
        <v>115</v>
      </c>
      <c r="C88" s="14" t="s">
        <v>53</v>
      </c>
      <c r="D88" s="14" t="s">
        <v>131</v>
      </c>
      <c r="E88" s="14"/>
      <c r="F88" s="15">
        <f>F89</f>
        <v>31935.4</v>
      </c>
      <c r="G88" s="4"/>
    </row>
    <row r="89" spans="1:7" s="16" customFormat="1" ht="16.5">
      <c r="A89" s="18" t="s">
        <v>49</v>
      </c>
      <c r="B89" s="14" t="s">
        <v>115</v>
      </c>
      <c r="C89" s="14" t="s">
        <v>53</v>
      </c>
      <c r="D89" s="14" t="s">
        <v>131</v>
      </c>
      <c r="E89" s="14" t="s">
        <v>50</v>
      </c>
      <c r="F89" s="15">
        <f>'[1]Прил. 5'!$G$53+'[1]Прил. 5'!$G$161</f>
        <v>31935.4</v>
      </c>
      <c r="G89" s="4"/>
    </row>
    <row r="90" spans="1:7" s="16" customFormat="1" ht="47.25">
      <c r="A90" s="35" t="s">
        <v>132</v>
      </c>
      <c r="B90" s="14" t="s">
        <v>115</v>
      </c>
      <c r="C90" s="14" t="s">
        <v>53</v>
      </c>
      <c r="D90" s="14" t="s">
        <v>133</v>
      </c>
      <c r="E90" s="14"/>
      <c r="F90" s="15">
        <f>F91</f>
        <v>85000</v>
      </c>
      <c r="G90" s="4"/>
    </row>
    <row r="91" spans="1:7" s="16" customFormat="1" ht="16.5">
      <c r="A91" s="18" t="s">
        <v>49</v>
      </c>
      <c r="B91" s="14" t="s">
        <v>115</v>
      </c>
      <c r="C91" s="14" t="s">
        <v>53</v>
      </c>
      <c r="D91" s="14" t="s">
        <v>133</v>
      </c>
      <c r="E91" s="14" t="s">
        <v>50</v>
      </c>
      <c r="F91" s="15">
        <f>'[1]Прил. 5'!$G$163+'[1]Прил. 5'!$G$55</f>
        <v>85000</v>
      </c>
      <c r="G91" s="4"/>
    </row>
    <row r="92" spans="1:7" s="16" customFormat="1" ht="16.5">
      <c r="A92" s="35" t="s">
        <v>134</v>
      </c>
      <c r="B92" s="14" t="s">
        <v>115</v>
      </c>
      <c r="C92" s="14" t="s">
        <v>53</v>
      </c>
      <c r="D92" s="14" t="s">
        <v>135</v>
      </c>
      <c r="E92" s="14"/>
      <c r="F92" s="15">
        <f>F93</f>
        <v>45729.9</v>
      </c>
      <c r="G92" s="4"/>
    </row>
    <row r="93" spans="1:7" s="16" customFormat="1" ht="16.5">
      <c r="A93" s="18" t="s">
        <v>49</v>
      </c>
      <c r="B93" s="14" t="s">
        <v>115</v>
      </c>
      <c r="C93" s="14" t="s">
        <v>53</v>
      </c>
      <c r="D93" s="14" t="s">
        <v>135</v>
      </c>
      <c r="E93" s="14" t="s">
        <v>50</v>
      </c>
      <c r="F93" s="15">
        <f>'[1]Прил. 5'!$G$57+'[1]Прил. 5'!$G$165</f>
        <v>45729.9</v>
      </c>
      <c r="G93" s="4"/>
    </row>
    <row r="94" spans="1:7" s="16" customFormat="1" ht="16.5">
      <c r="A94" s="35" t="s">
        <v>136</v>
      </c>
      <c r="B94" s="14" t="s">
        <v>115</v>
      </c>
      <c r="C94" s="14" t="s">
        <v>53</v>
      </c>
      <c r="D94" s="14" t="s">
        <v>137</v>
      </c>
      <c r="E94" s="14"/>
      <c r="F94" s="15">
        <f>F95</f>
        <v>4745.6</v>
      </c>
      <c r="G94" s="4"/>
    </row>
    <row r="95" spans="1:7" s="16" customFormat="1" ht="16.5">
      <c r="A95" s="18" t="s">
        <v>49</v>
      </c>
      <c r="B95" s="14" t="s">
        <v>115</v>
      </c>
      <c r="C95" s="14" t="s">
        <v>53</v>
      </c>
      <c r="D95" s="14" t="s">
        <v>137</v>
      </c>
      <c r="E95" s="14" t="s">
        <v>50</v>
      </c>
      <c r="F95" s="15">
        <f>'[1]Прил. 5'!$G$167+'[1]Прил. 5'!$G$58</f>
        <v>4745.6</v>
      </c>
      <c r="G95" s="4"/>
    </row>
    <row r="96" spans="1:7" s="16" customFormat="1" ht="31.5">
      <c r="A96" s="35" t="s">
        <v>138</v>
      </c>
      <c r="B96" s="14" t="s">
        <v>115</v>
      </c>
      <c r="C96" s="14" t="s">
        <v>53</v>
      </c>
      <c r="D96" s="14" t="s">
        <v>139</v>
      </c>
      <c r="E96" s="14"/>
      <c r="F96" s="15">
        <f>F97</f>
        <v>2213.9</v>
      </c>
      <c r="G96" s="4"/>
    </row>
    <row r="97" spans="1:7" s="16" customFormat="1" ht="16.5">
      <c r="A97" s="18" t="s">
        <v>49</v>
      </c>
      <c r="B97" s="14" t="s">
        <v>115</v>
      </c>
      <c r="C97" s="14" t="s">
        <v>53</v>
      </c>
      <c r="D97" s="14" t="s">
        <v>139</v>
      </c>
      <c r="E97" s="14" t="s">
        <v>50</v>
      </c>
      <c r="F97" s="15">
        <f>'[1]Прил. 5'!$G$169+'[1]Прил. 5'!$G$61</f>
        <v>2213.9</v>
      </c>
      <c r="G97" s="4"/>
    </row>
    <row r="98" spans="1:7" s="16" customFormat="1" ht="16.5">
      <c r="A98" s="35" t="s">
        <v>110</v>
      </c>
      <c r="B98" s="14" t="s">
        <v>115</v>
      </c>
      <c r="C98" s="14" t="s">
        <v>53</v>
      </c>
      <c r="D98" s="14" t="s">
        <v>111</v>
      </c>
      <c r="E98" s="14"/>
      <c r="F98" s="15">
        <f>F100</f>
        <v>44900</v>
      </c>
      <c r="G98" s="4"/>
    </row>
    <row r="99" spans="1:7" s="16" customFormat="1" ht="31.5">
      <c r="A99" s="35" t="s">
        <v>140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49</v>
      </c>
      <c r="B100" s="14" t="s">
        <v>115</v>
      </c>
      <c r="C100" s="14" t="s">
        <v>53</v>
      </c>
      <c r="D100" s="14" t="s">
        <v>141</v>
      </c>
      <c r="E100" s="14" t="s">
        <v>50</v>
      </c>
      <c r="F100" s="15">
        <f>'[1]Прил. 5'!$G$172</f>
        <v>44900</v>
      </c>
      <c r="G100" s="4"/>
    </row>
    <row r="101" spans="1:7" s="16" customFormat="1" ht="16.5">
      <c r="A101" s="18" t="s">
        <v>142</v>
      </c>
      <c r="B101" s="14" t="s">
        <v>115</v>
      </c>
      <c r="C101" s="14" t="s">
        <v>115</v>
      </c>
      <c r="D101" s="14"/>
      <c r="E101" s="14"/>
      <c r="F101" s="15">
        <f>F102</f>
        <v>3410</v>
      </c>
      <c r="G101" s="4"/>
    </row>
    <row r="102" spans="1:6" ht="47.25">
      <c r="A102" s="12" t="s">
        <v>62</v>
      </c>
      <c r="B102" s="14" t="s">
        <v>115</v>
      </c>
      <c r="C102" s="14" t="s">
        <v>115</v>
      </c>
      <c r="D102" s="14" t="s">
        <v>47</v>
      </c>
      <c r="E102" s="14"/>
      <c r="F102" s="15">
        <f>F103</f>
        <v>3410</v>
      </c>
    </row>
    <row r="103" spans="1:6" ht="16.5">
      <c r="A103" s="12" t="s">
        <v>55</v>
      </c>
      <c r="B103" s="14" t="s">
        <v>115</v>
      </c>
      <c r="C103" s="14" t="s">
        <v>115</v>
      </c>
      <c r="D103" s="14" t="s">
        <v>56</v>
      </c>
      <c r="E103" s="14"/>
      <c r="F103" s="15">
        <f>F104+F105</f>
        <v>3410</v>
      </c>
    </row>
    <row r="104" spans="1:6" ht="16.5">
      <c r="A104" s="18" t="s">
        <v>49</v>
      </c>
      <c r="B104" s="14" t="s">
        <v>115</v>
      </c>
      <c r="C104" s="14" t="s">
        <v>115</v>
      </c>
      <c r="D104" s="14" t="s">
        <v>56</v>
      </c>
      <c r="E104" s="14" t="s">
        <v>50</v>
      </c>
      <c r="F104" s="15">
        <f>'[1]Прил. 5'!$G$176</f>
        <v>3410</v>
      </c>
    </row>
    <row r="105" spans="1:6" ht="16.5" hidden="1">
      <c r="A105" s="18" t="s">
        <v>143</v>
      </c>
      <c r="B105" s="14" t="s">
        <v>115</v>
      </c>
      <c r="C105" s="14" t="s">
        <v>115</v>
      </c>
      <c r="D105" s="14" t="s">
        <v>56</v>
      </c>
      <c r="E105" s="14" t="s">
        <v>144</v>
      </c>
      <c r="F105" s="15"/>
    </row>
    <row r="106" spans="1:7" s="11" customFormat="1" ht="16.5">
      <c r="A106" s="39" t="s">
        <v>145</v>
      </c>
      <c r="B106" s="8" t="s">
        <v>146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60" t="s">
        <v>147</v>
      </c>
      <c r="B107" s="151"/>
      <c r="C107" s="151"/>
      <c r="D107" s="151"/>
      <c r="E107" s="151"/>
      <c r="F107" s="36"/>
    </row>
    <row r="108" spans="1:6" ht="16.5">
      <c r="A108" s="12" t="s">
        <v>148</v>
      </c>
      <c r="B108" s="14" t="s">
        <v>146</v>
      </c>
      <c r="C108" s="14" t="s">
        <v>146</v>
      </c>
      <c r="D108" s="14"/>
      <c r="E108" s="14"/>
      <c r="F108" s="15">
        <f>F109+F113</f>
        <v>2592</v>
      </c>
    </row>
    <row r="109" spans="1:6" ht="19.5" customHeight="1">
      <c r="A109" s="12" t="s">
        <v>149</v>
      </c>
      <c r="B109" s="14" t="s">
        <v>146</v>
      </c>
      <c r="C109" s="14" t="s">
        <v>146</v>
      </c>
      <c r="D109" s="14" t="s">
        <v>150</v>
      </c>
      <c r="E109" s="14"/>
      <c r="F109" s="15">
        <f>F110</f>
        <v>2592</v>
      </c>
    </row>
    <row r="110" spans="1:6" ht="16.5">
      <c r="A110" s="12" t="s">
        <v>151</v>
      </c>
      <c r="B110" s="14" t="s">
        <v>146</v>
      </c>
      <c r="C110" s="14" t="s">
        <v>146</v>
      </c>
      <c r="D110" s="14" t="s">
        <v>152</v>
      </c>
      <c r="E110" s="14"/>
      <c r="F110" s="15">
        <f>F111+F112</f>
        <v>2592</v>
      </c>
    </row>
    <row r="111" spans="1:6" ht="16.5">
      <c r="A111" s="12" t="s">
        <v>143</v>
      </c>
      <c r="B111" s="14" t="s">
        <v>146</v>
      </c>
      <c r="C111" s="14" t="s">
        <v>146</v>
      </c>
      <c r="D111" s="14" t="s">
        <v>152</v>
      </c>
      <c r="E111" s="14" t="s">
        <v>144</v>
      </c>
      <c r="F111" s="15">
        <v>1092</v>
      </c>
    </row>
    <row r="112" spans="1:6" ht="16.5">
      <c r="A112" s="18" t="s">
        <v>49</v>
      </c>
      <c r="B112" s="14" t="s">
        <v>146</v>
      </c>
      <c r="C112" s="14" t="s">
        <v>146</v>
      </c>
      <c r="D112" s="14" t="s">
        <v>152</v>
      </c>
      <c r="E112" s="14" t="s">
        <v>50</v>
      </c>
      <c r="F112" s="15">
        <v>1500</v>
      </c>
    </row>
    <row r="113" spans="1:6" ht="16.5" hidden="1">
      <c r="A113" s="18" t="s">
        <v>153</v>
      </c>
      <c r="B113" s="14" t="s">
        <v>146</v>
      </c>
      <c r="C113" s="14" t="s">
        <v>154</v>
      </c>
      <c r="D113" s="14"/>
      <c r="E113" s="14"/>
      <c r="F113" s="15">
        <f>F114</f>
        <v>0</v>
      </c>
    </row>
    <row r="114" spans="1:6" ht="65.25" customHeight="1" hidden="1">
      <c r="A114" s="18" t="s">
        <v>155</v>
      </c>
      <c r="B114" s="14" t="s">
        <v>146</v>
      </c>
      <c r="C114" s="14" t="s">
        <v>154</v>
      </c>
      <c r="D114" s="14" t="s">
        <v>156</v>
      </c>
      <c r="E114" s="14"/>
      <c r="F114" s="15">
        <f>F115</f>
        <v>0</v>
      </c>
    </row>
    <row r="115" spans="1:6" ht="16.5" hidden="1">
      <c r="A115" s="18" t="s">
        <v>157</v>
      </c>
      <c r="B115" s="14" t="s">
        <v>146</v>
      </c>
      <c r="C115" s="14" t="s">
        <v>154</v>
      </c>
      <c r="D115" s="14" t="s">
        <v>158</v>
      </c>
      <c r="E115" s="14"/>
      <c r="F115" s="15">
        <f>F116</f>
        <v>0</v>
      </c>
    </row>
    <row r="116" spans="1:6" ht="16.5" hidden="1">
      <c r="A116" s="18" t="s">
        <v>143</v>
      </c>
      <c r="B116" s="14" t="s">
        <v>146</v>
      </c>
      <c r="C116" s="14" t="s">
        <v>154</v>
      </c>
      <c r="D116" s="14" t="s">
        <v>158</v>
      </c>
      <c r="E116" s="14" t="s">
        <v>144</v>
      </c>
      <c r="F116" s="15"/>
    </row>
    <row r="117" spans="1:6" ht="31.5">
      <c r="A117" s="6" t="s">
        <v>159</v>
      </c>
      <c r="B117" s="8" t="s">
        <v>92</v>
      </c>
      <c r="C117" s="8"/>
      <c r="D117" s="8"/>
      <c r="E117" s="8"/>
      <c r="F117" s="9">
        <f>F119+F150</f>
        <v>11817.5</v>
      </c>
    </row>
    <row r="118" spans="1:6" ht="16.5" hidden="1">
      <c r="A118" s="160" t="s">
        <v>147</v>
      </c>
      <c r="B118" s="151"/>
      <c r="C118" s="151"/>
      <c r="D118" s="151"/>
      <c r="E118" s="151"/>
      <c r="F118" s="36"/>
    </row>
    <row r="119" spans="1:6" ht="16.5">
      <c r="A119" s="12" t="s">
        <v>160</v>
      </c>
      <c r="B119" s="14" t="s">
        <v>92</v>
      </c>
      <c r="C119" s="14" t="s">
        <v>42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161</v>
      </c>
      <c r="B120" s="14" t="s">
        <v>92</v>
      </c>
      <c r="C120" s="14" t="s">
        <v>42</v>
      </c>
      <c r="D120" s="14" t="s">
        <v>162</v>
      </c>
      <c r="E120" s="14"/>
      <c r="F120" s="15">
        <f>F121</f>
        <v>0</v>
      </c>
    </row>
    <row r="121" spans="1:6" ht="16.5" hidden="1">
      <c r="A121" s="12" t="s">
        <v>157</v>
      </c>
      <c r="B121" s="14" t="s">
        <v>92</v>
      </c>
      <c r="C121" s="14" t="s">
        <v>42</v>
      </c>
      <c r="D121" s="14" t="s">
        <v>163</v>
      </c>
      <c r="E121" s="14"/>
      <c r="F121" s="15">
        <f>F122</f>
        <v>0</v>
      </c>
    </row>
    <row r="122" spans="1:6" ht="16.5" hidden="1">
      <c r="A122" s="12" t="s">
        <v>143</v>
      </c>
      <c r="B122" s="14" t="s">
        <v>92</v>
      </c>
      <c r="C122" s="14" t="s">
        <v>42</v>
      </c>
      <c r="D122" s="14" t="s">
        <v>163</v>
      </c>
      <c r="E122" s="14" t="s">
        <v>144</v>
      </c>
      <c r="F122" s="15">
        <f>F123+F124+F125+F126</f>
        <v>0</v>
      </c>
    </row>
    <row r="123" spans="1:6" ht="16.5" hidden="1">
      <c r="A123" s="40" t="s">
        <v>164</v>
      </c>
      <c r="B123" s="14"/>
      <c r="C123" s="14"/>
      <c r="D123" s="14"/>
      <c r="E123" s="14"/>
      <c r="F123" s="15"/>
    </row>
    <row r="124" spans="1:6" ht="31.5" hidden="1">
      <c r="A124" s="40" t="s">
        <v>165</v>
      </c>
      <c r="B124" s="14"/>
      <c r="C124" s="14"/>
      <c r="D124" s="14"/>
      <c r="E124" s="14"/>
      <c r="F124" s="15"/>
    </row>
    <row r="125" spans="1:6" ht="31.5" hidden="1">
      <c r="A125" s="41" t="s">
        <v>166</v>
      </c>
      <c r="B125" s="14"/>
      <c r="C125" s="14"/>
      <c r="D125" s="14"/>
      <c r="E125" s="14"/>
      <c r="F125" s="15"/>
    </row>
    <row r="126" spans="1:6" ht="31.5" hidden="1">
      <c r="A126" s="41" t="s">
        <v>167</v>
      </c>
      <c r="B126" s="14"/>
      <c r="C126" s="14"/>
      <c r="D126" s="14"/>
      <c r="E126" s="14"/>
      <c r="F126" s="15"/>
    </row>
    <row r="127" spans="1:6" ht="16.5" hidden="1">
      <c r="A127" s="35" t="s">
        <v>97</v>
      </c>
      <c r="B127" s="14" t="s">
        <v>92</v>
      </c>
      <c r="C127" s="14" t="s">
        <v>42</v>
      </c>
      <c r="D127" s="14"/>
      <c r="E127" s="14" t="s">
        <v>98</v>
      </c>
      <c r="F127" s="15"/>
    </row>
    <row r="128" spans="1:6" ht="16.5" hidden="1">
      <c r="A128" s="41" t="s">
        <v>168</v>
      </c>
      <c r="B128" s="14" t="s">
        <v>92</v>
      </c>
      <c r="C128" s="14" t="s">
        <v>42</v>
      </c>
      <c r="D128" s="14"/>
      <c r="E128" s="14"/>
      <c r="F128" s="15"/>
    </row>
    <row r="129" spans="1:6" ht="16.5" hidden="1">
      <c r="A129" s="12" t="s">
        <v>169</v>
      </c>
      <c r="B129" s="14" t="s">
        <v>92</v>
      </c>
      <c r="C129" s="14" t="s">
        <v>42</v>
      </c>
      <c r="D129" s="14" t="s">
        <v>170</v>
      </c>
      <c r="E129" s="14"/>
      <c r="F129" s="15">
        <f>F130</f>
        <v>0</v>
      </c>
    </row>
    <row r="130" spans="1:6" ht="16.5" hidden="1">
      <c r="A130" s="12" t="s">
        <v>157</v>
      </c>
      <c r="B130" s="14" t="s">
        <v>92</v>
      </c>
      <c r="C130" s="14" t="s">
        <v>42</v>
      </c>
      <c r="D130" s="14" t="s">
        <v>171</v>
      </c>
      <c r="E130" s="14"/>
      <c r="F130" s="15">
        <f>F131</f>
        <v>0</v>
      </c>
    </row>
    <row r="131" spans="1:6" ht="16.5" hidden="1">
      <c r="A131" s="12" t="s">
        <v>143</v>
      </c>
      <c r="B131" s="14" t="s">
        <v>92</v>
      </c>
      <c r="C131" s="14" t="s">
        <v>42</v>
      </c>
      <c r="D131" s="14" t="s">
        <v>171</v>
      </c>
      <c r="E131" s="14" t="s">
        <v>144</v>
      </c>
      <c r="F131" s="15">
        <f>F132+F133+F134+F135</f>
        <v>0</v>
      </c>
    </row>
    <row r="132" spans="1:6" ht="16.5" hidden="1">
      <c r="A132" s="40" t="s">
        <v>164</v>
      </c>
      <c r="B132" s="14"/>
      <c r="C132" s="14"/>
      <c r="D132" s="8"/>
      <c r="E132" s="8"/>
      <c r="F132" s="15"/>
    </row>
    <row r="133" spans="1:6" ht="31.5" hidden="1">
      <c r="A133" s="40" t="s">
        <v>165</v>
      </c>
      <c r="B133" s="14"/>
      <c r="C133" s="14"/>
      <c r="D133" s="8"/>
      <c r="E133" s="8"/>
      <c r="F133" s="15"/>
    </row>
    <row r="134" spans="1:6" ht="31.5" hidden="1">
      <c r="A134" s="41" t="s">
        <v>166</v>
      </c>
      <c r="B134" s="14"/>
      <c r="C134" s="14"/>
      <c r="D134" s="8"/>
      <c r="E134" s="8"/>
      <c r="F134" s="15"/>
    </row>
    <row r="135" spans="1:6" ht="31.5" hidden="1">
      <c r="A135" s="41" t="s">
        <v>167</v>
      </c>
      <c r="B135" s="14"/>
      <c r="C135" s="14"/>
      <c r="D135" s="14"/>
      <c r="E135" s="14"/>
      <c r="F135" s="15"/>
    </row>
    <row r="136" spans="1:6" ht="31.5" hidden="1">
      <c r="A136" s="12" t="s">
        <v>172</v>
      </c>
      <c r="B136" s="14" t="s">
        <v>92</v>
      </c>
      <c r="C136" s="14" t="s">
        <v>42</v>
      </c>
      <c r="D136" s="14" t="s">
        <v>173</v>
      </c>
      <c r="E136" s="14"/>
      <c r="F136" s="15">
        <f>F137</f>
        <v>0</v>
      </c>
    </row>
    <row r="137" spans="1:6" ht="16.5" hidden="1">
      <c r="A137" s="12" t="s">
        <v>157</v>
      </c>
      <c r="B137" s="14" t="s">
        <v>92</v>
      </c>
      <c r="C137" s="14" t="s">
        <v>42</v>
      </c>
      <c r="D137" s="14" t="s">
        <v>174</v>
      </c>
      <c r="E137" s="14"/>
      <c r="F137" s="15">
        <f>F138</f>
        <v>0</v>
      </c>
    </row>
    <row r="138" spans="1:6" ht="16.5" hidden="1">
      <c r="A138" s="12" t="s">
        <v>143</v>
      </c>
      <c r="B138" s="14" t="s">
        <v>92</v>
      </c>
      <c r="C138" s="14" t="s">
        <v>42</v>
      </c>
      <c r="D138" s="14"/>
      <c r="E138" s="14" t="s">
        <v>144</v>
      </c>
      <c r="F138" s="15">
        <f>F139+F140+F141+F142</f>
        <v>0</v>
      </c>
    </row>
    <row r="139" spans="1:6" ht="16.5" hidden="1">
      <c r="A139" s="40" t="s">
        <v>164</v>
      </c>
      <c r="B139" s="14"/>
      <c r="C139" s="14"/>
      <c r="D139" s="14"/>
      <c r="E139" s="14"/>
      <c r="F139" s="15"/>
    </row>
    <row r="140" spans="1:6" ht="31.5" hidden="1">
      <c r="A140" s="40" t="s">
        <v>165</v>
      </c>
      <c r="B140" s="14"/>
      <c r="C140" s="14"/>
      <c r="D140" s="14"/>
      <c r="E140" s="14"/>
      <c r="F140" s="15"/>
    </row>
    <row r="141" spans="1:6" ht="31.5" hidden="1">
      <c r="A141" s="41" t="s">
        <v>175</v>
      </c>
      <c r="B141" s="14"/>
      <c r="C141" s="14"/>
      <c r="D141" s="14"/>
      <c r="E141" s="14"/>
      <c r="F141" s="15"/>
    </row>
    <row r="142" spans="1:6" ht="31.5" hidden="1">
      <c r="A142" s="41" t="s">
        <v>167</v>
      </c>
      <c r="B142" s="14"/>
      <c r="C142" s="14"/>
      <c r="D142" s="14"/>
      <c r="E142" s="14"/>
      <c r="F142" s="15"/>
    </row>
    <row r="143" spans="1:6" ht="31.5" hidden="1">
      <c r="A143" s="12" t="s">
        <v>161</v>
      </c>
      <c r="B143" s="14" t="s">
        <v>92</v>
      </c>
      <c r="C143" s="14" t="s">
        <v>42</v>
      </c>
      <c r="D143" s="14" t="s">
        <v>176</v>
      </c>
      <c r="E143" s="14"/>
      <c r="F143" s="15">
        <f>F144</f>
        <v>0</v>
      </c>
    </row>
    <row r="144" spans="1:6" ht="16.5" hidden="1">
      <c r="A144" s="41" t="s">
        <v>157</v>
      </c>
      <c r="B144" s="14" t="s">
        <v>92</v>
      </c>
      <c r="C144" s="14" t="s">
        <v>42</v>
      </c>
      <c r="D144" s="14" t="s">
        <v>163</v>
      </c>
      <c r="E144" s="42"/>
      <c r="F144" s="15">
        <f>F145</f>
        <v>0</v>
      </c>
    </row>
    <row r="145" spans="1:7" ht="16.5" hidden="1">
      <c r="A145" s="41" t="s">
        <v>143</v>
      </c>
      <c r="B145" s="14" t="s">
        <v>92</v>
      </c>
      <c r="C145" s="14" t="s">
        <v>42</v>
      </c>
      <c r="D145" s="14" t="s">
        <v>163</v>
      </c>
      <c r="E145" s="14" t="s">
        <v>144</v>
      </c>
      <c r="F145" s="15"/>
      <c r="G145" s="4" t="s">
        <v>177</v>
      </c>
    </row>
    <row r="146" spans="1:6" ht="16.5" hidden="1">
      <c r="A146" s="41" t="s">
        <v>178</v>
      </c>
      <c r="B146" s="14" t="s">
        <v>92</v>
      </c>
      <c r="C146" s="14" t="s">
        <v>42</v>
      </c>
      <c r="D146" s="14" t="s">
        <v>179</v>
      </c>
      <c r="E146" s="14"/>
      <c r="F146" s="15">
        <f>F147</f>
        <v>0</v>
      </c>
    </row>
    <row r="147" spans="1:6" ht="16.5" hidden="1">
      <c r="A147" s="18" t="s">
        <v>157</v>
      </c>
      <c r="B147" s="14" t="s">
        <v>92</v>
      </c>
      <c r="C147" s="14" t="s">
        <v>42</v>
      </c>
      <c r="D147" s="14" t="s">
        <v>180</v>
      </c>
      <c r="E147" s="14"/>
      <c r="F147" s="15">
        <f>F148</f>
        <v>0</v>
      </c>
    </row>
    <row r="148" spans="1:7" ht="16.5" hidden="1">
      <c r="A148" s="18" t="s">
        <v>143</v>
      </c>
      <c r="B148" s="14" t="s">
        <v>92</v>
      </c>
      <c r="C148" s="14" t="s">
        <v>42</v>
      </c>
      <c r="D148" s="14" t="s">
        <v>180</v>
      </c>
      <c r="E148" s="14" t="s">
        <v>144</v>
      </c>
      <c r="F148" s="15"/>
      <c r="G148" s="4" t="s">
        <v>181</v>
      </c>
    </row>
    <row r="149" spans="1:6" ht="16.5" hidden="1">
      <c r="A149" s="160" t="s">
        <v>147</v>
      </c>
      <c r="B149" s="151"/>
      <c r="C149" s="151"/>
      <c r="D149" s="151"/>
      <c r="E149" s="151"/>
      <c r="F149" s="36"/>
    </row>
    <row r="150" spans="1:6" ht="31.5" hidden="1">
      <c r="A150" s="40" t="s">
        <v>182</v>
      </c>
      <c r="B150" s="14" t="s">
        <v>92</v>
      </c>
      <c r="C150" s="14" t="s">
        <v>67</v>
      </c>
      <c r="D150" s="14"/>
      <c r="E150" s="14"/>
      <c r="F150" s="15">
        <f>F151+F154+F156</f>
        <v>0</v>
      </c>
    </row>
    <row r="151" spans="1:6" ht="47.25" hidden="1">
      <c r="A151" s="12" t="s">
        <v>54</v>
      </c>
      <c r="B151" s="14" t="s">
        <v>92</v>
      </c>
      <c r="C151" s="14" t="s">
        <v>67</v>
      </c>
      <c r="D151" s="14" t="s">
        <v>47</v>
      </c>
      <c r="E151" s="14"/>
      <c r="F151" s="15">
        <f>F152</f>
        <v>0</v>
      </c>
    </row>
    <row r="152" spans="1:6" ht="16.5" hidden="1">
      <c r="A152" s="12" t="s">
        <v>55</v>
      </c>
      <c r="B152" s="14" t="s">
        <v>92</v>
      </c>
      <c r="C152" s="14" t="s">
        <v>67</v>
      </c>
      <c r="D152" s="14" t="s">
        <v>56</v>
      </c>
      <c r="E152" s="14"/>
      <c r="F152" s="15">
        <f>F153</f>
        <v>0</v>
      </c>
    </row>
    <row r="153" spans="1:6" ht="16.5" hidden="1">
      <c r="A153" s="18" t="s">
        <v>49</v>
      </c>
      <c r="B153" s="14" t="s">
        <v>92</v>
      </c>
      <c r="C153" s="14" t="s">
        <v>67</v>
      </c>
      <c r="D153" s="14" t="s">
        <v>56</v>
      </c>
      <c r="E153" s="14" t="s">
        <v>50</v>
      </c>
      <c r="F153" s="15"/>
    </row>
    <row r="154" spans="1:6" ht="31.5" hidden="1">
      <c r="A154" s="12" t="s">
        <v>183</v>
      </c>
      <c r="B154" s="14" t="s">
        <v>92</v>
      </c>
      <c r="C154" s="14" t="s">
        <v>67</v>
      </c>
      <c r="D154" s="14" t="s">
        <v>184</v>
      </c>
      <c r="E154" s="8"/>
      <c r="F154" s="15">
        <f>F155</f>
        <v>0</v>
      </c>
    </row>
    <row r="155" spans="1:6" ht="16.5" hidden="1">
      <c r="A155" s="12" t="s">
        <v>76</v>
      </c>
      <c r="B155" s="14" t="s">
        <v>92</v>
      </c>
      <c r="C155" s="14" t="s">
        <v>67</v>
      </c>
      <c r="D155" s="14" t="s">
        <v>184</v>
      </c>
      <c r="E155" s="14" t="s">
        <v>77</v>
      </c>
      <c r="F155" s="15"/>
    </row>
    <row r="156" spans="1:6" ht="16.5" hidden="1">
      <c r="A156" s="41" t="s">
        <v>185</v>
      </c>
      <c r="B156" s="14" t="s">
        <v>92</v>
      </c>
      <c r="C156" s="14" t="s">
        <v>67</v>
      </c>
      <c r="D156" s="14" t="s">
        <v>111</v>
      </c>
      <c r="E156" s="14"/>
      <c r="F156" s="15">
        <f>F157</f>
        <v>0</v>
      </c>
    </row>
    <row r="157" spans="1:6" ht="16.5" hidden="1">
      <c r="A157" s="12" t="s">
        <v>76</v>
      </c>
      <c r="B157" s="14" t="s">
        <v>92</v>
      </c>
      <c r="C157" s="14" t="s">
        <v>67</v>
      </c>
      <c r="D157" s="14" t="s">
        <v>111</v>
      </c>
      <c r="E157" s="14" t="s">
        <v>77</v>
      </c>
      <c r="F157" s="15"/>
    </row>
    <row r="158" spans="1:6" ht="16.5" hidden="1">
      <c r="A158" s="41" t="s">
        <v>169</v>
      </c>
      <c r="B158" s="14" t="s">
        <v>92</v>
      </c>
      <c r="C158" s="14" t="s">
        <v>42</v>
      </c>
      <c r="D158" s="14" t="s">
        <v>170</v>
      </c>
      <c r="E158" s="14"/>
      <c r="F158" s="15">
        <f>F159</f>
        <v>0</v>
      </c>
    </row>
    <row r="159" spans="1:6" ht="16.5" hidden="1">
      <c r="A159" s="41" t="s">
        <v>157</v>
      </c>
      <c r="B159" s="14" t="s">
        <v>92</v>
      </c>
      <c r="C159" s="14" t="s">
        <v>42</v>
      </c>
      <c r="D159" s="14" t="s">
        <v>171</v>
      </c>
      <c r="E159" s="14"/>
      <c r="F159" s="15">
        <f>F160</f>
        <v>0</v>
      </c>
    </row>
    <row r="160" spans="1:7" ht="16.5" hidden="1">
      <c r="A160" s="41" t="s">
        <v>143</v>
      </c>
      <c r="B160" s="14" t="s">
        <v>92</v>
      </c>
      <c r="C160" s="14" t="s">
        <v>42</v>
      </c>
      <c r="D160" s="14" t="s">
        <v>171</v>
      </c>
      <c r="E160" s="14" t="s">
        <v>144</v>
      </c>
      <c r="F160" s="15"/>
      <c r="G160" s="4" t="s">
        <v>186</v>
      </c>
    </row>
    <row r="161" spans="1:6" ht="31.5" hidden="1">
      <c r="A161" s="41" t="s">
        <v>172</v>
      </c>
      <c r="B161" s="14" t="s">
        <v>92</v>
      </c>
      <c r="C161" s="14" t="s">
        <v>42</v>
      </c>
      <c r="D161" s="14" t="s">
        <v>173</v>
      </c>
      <c r="E161" s="14"/>
      <c r="F161" s="15">
        <f>F162</f>
        <v>0</v>
      </c>
    </row>
    <row r="162" spans="1:6" ht="16.5" hidden="1">
      <c r="A162" s="41" t="s">
        <v>157</v>
      </c>
      <c r="B162" s="14" t="s">
        <v>92</v>
      </c>
      <c r="C162" s="14" t="s">
        <v>42</v>
      </c>
      <c r="D162" s="14" t="s">
        <v>174</v>
      </c>
      <c r="E162" s="14"/>
      <c r="F162" s="15">
        <f>F163</f>
        <v>0</v>
      </c>
    </row>
    <row r="163" spans="1:7" ht="16.5" hidden="1">
      <c r="A163" s="41" t="s">
        <v>143</v>
      </c>
      <c r="B163" s="14" t="s">
        <v>92</v>
      </c>
      <c r="C163" s="14" t="s">
        <v>42</v>
      </c>
      <c r="D163" s="14" t="s">
        <v>174</v>
      </c>
      <c r="E163" s="14" t="s">
        <v>144</v>
      </c>
      <c r="F163" s="15"/>
      <c r="G163" s="4" t="s">
        <v>187</v>
      </c>
    </row>
    <row r="164" spans="1:6" ht="16.5">
      <c r="A164" s="41" t="s">
        <v>169</v>
      </c>
      <c r="B164" s="14" t="s">
        <v>92</v>
      </c>
      <c r="C164" s="14" t="s">
        <v>42</v>
      </c>
      <c r="D164" s="14" t="s">
        <v>170</v>
      </c>
      <c r="E164" s="14"/>
      <c r="F164" s="15">
        <f>F165</f>
        <v>10317.5</v>
      </c>
    </row>
    <row r="165" spans="1:6" ht="16.5">
      <c r="A165" s="41" t="s">
        <v>157</v>
      </c>
      <c r="B165" s="14" t="s">
        <v>92</v>
      </c>
      <c r="C165" s="14" t="s">
        <v>42</v>
      </c>
      <c r="D165" s="14" t="s">
        <v>171</v>
      </c>
      <c r="E165" s="14"/>
      <c r="F165" s="15">
        <f>F166</f>
        <v>10317.5</v>
      </c>
    </row>
    <row r="166" spans="1:6" ht="16.5">
      <c r="A166" s="41" t="s">
        <v>143</v>
      </c>
      <c r="B166" s="14" t="s">
        <v>92</v>
      </c>
      <c r="C166" s="14" t="s">
        <v>42</v>
      </c>
      <c r="D166" s="14" t="s">
        <v>171</v>
      </c>
      <c r="E166" s="14" t="s">
        <v>144</v>
      </c>
      <c r="F166" s="15">
        <f>'[1]Прил. 5'!$G$119</f>
        <v>10317.5</v>
      </c>
    </row>
    <row r="167" spans="1:6" ht="31.5" customHeight="1">
      <c r="A167" s="41" t="s">
        <v>188</v>
      </c>
      <c r="B167" s="14" t="s">
        <v>92</v>
      </c>
      <c r="C167" s="14" t="s">
        <v>42</v>
      </c>
      <c r="D167" s="14" t="s">
        <v>184</v>
      </c>
      <c r="E167" s="14"/>
      <c r="F167" s="15">
        <f>F168</f>
        <v>1500</v>
      </c>
    </row>
    <row r="168" spans="1:7" ht="21.75" customHeight="1">
      <c r="A168" s="41" t="s">
        <v>49</v>
      </c>
      <c r="B168" s="14" t="s">
        <v>92</v>
      </c>
      <c r="C168" s="14" t="s">
        <v>42</v>
      </c>
      <c r="D168" s="14" t="s">
        <v>184</v>
      </c>
      <c r="E168" s="14" t="s">
        <v>50</v>
      </c>
      <c r="F168" s="15">
        <v>1500</v>
      </c>
      <c r="G168" s="4" t="s">
        <v>189</v>
      </c>
    </row>
    <row r="169" spans="1:7" s="29" customFormat="1" ht="21.75" customHeight="1">
      <c r="A169" s="43" t="s">
        <v>190</v>
      </c>
      <c r="B169" s="44" t="s">
        <v>154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60" t="s">
        <v>147</v>
      </c>
      <c r="B170" s="151"/>
      <c r="C170" s="151"/>
      <c r="D170" s="151"/>
      <c r="E170" s="151"/>
      <c r="F170" s="36"/>
    </row>
    <row r="171" spans="1:7" s="29" customFormat="1" ht="16.5">
      <c r="A171" s="28" t="s">
        <v>191</v>
      </c>
      <c r="B171" s="17" t="s">
        <v>154</v>
      </c>
      <c r="C171" s="17" t="s">
        <v>192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193</v>
      </c>
      <c r="B172" s="17" t="s">
        <v>154</v>
      </c>
      <c r="C172" s="17" t="s">
        <v>192</v>
      </c>
      <c r="D172" s="17" t="s">
        <v>194</v>
      </c>
      <c r="E172" s="17"/>
      <c r="F172" s="23">
        <f>F188</f>
        <v>1500</v>
      </c>
      <c r="G172" s="24"/>
    </row>
    <row r="173" spans="1:7" s="29" customFormat="1" ht="16.5" hidden="1">
      <c r="A173" s="41" t="s">
        <v>143</v>
      </c>
      <c r="B173" s="17" t="s">
        <v>154</v>
      </c>
      <c r="C173" s="17" t="s">
        <v>192</v>
      </c>
      <c r="D173" s="17" t="s">
        <v>194</v>
      </c>
      <c r="E173" s="17" t="s">
        <v>144</v>
      </c>
      <c r="F173" s="23"/>
      <c r="G173" s="24"/>
    </row>
    <row r="174" spans="1:6" ht="16.5" hidden="1">
      <c r="A174" s="46" t="s">
        <v>195</v>
      </c>
      <c r="B174" s="47"/>
      <c r="C174" s="47"/>
      <c r="D174" s="47"/>
      <c r="E174" s="47"/>
      <c r="F174" s="34"/>
    </row>
    <row r="175" spans="1:6" ht="16.5" hidden="1">
      <c r="A175" s="48" t="s">
        <v>164</v>
      </c>
      <c r="B175" s="49"/>
      <c r="C175" s="49"/>
      <c r="D175" s="47"/>
      <c r="E175" s="47"/>
      <c r="F175" s="34"/>
    </row>
    <row r="176" spans="1:6" ht="31.5" hidden="1">
      <c r="A176" s="48" t="s">
        <v>165</v>
      </c>
      <c r="B176" s="49"/>
      <c r="C176" s="49"/>
      <c r="D176" s="47"/>
      <c r="E176" s="47"/>
      <c r="F176" s="34"/>
    </row>
    <row r="177" spans="1:6" ht="31.5" hidden="1">
      <c r="A177" s="50" t="s">
        <v>166</v>
      </c>
      <c r="B177" s="49"/>
      <c r="C177" s="49"/>
      <c r="D177" s="47"/>
      <c r="E177" s="47"/>
      <c r="F177" s="34"/>
    </row>
    <row r="178" spans="1:6" ht="31.5" hidden="1">
      <c r="A178" s="50" t="s">
        <v>167</v>
      </c>
      <c r="B178" s="47"/>
      <c r="C178" s="47"/>
      <c r="D178" s="47"/>
      <c r="E178" s="47"/>
      <c r="F178" s="34"/>
    </row>
    <row r="179" spans="1:6" ht="16.5" hidden="1">
      <c r="A179" s="50" t="s">
        <v>185</v>
      </c>
      <c r="B179" s="49"/>
      <c r="C179" s="49"/>
      <c r="D179" s="47" t="s">
        <v>111</v>
      </c>
      <c r="E179" s="47"/>
      <c r="F179" s="34"/>
    </row>
    <row r="180" spans="1:6" ht="16.5" hidden="1">
      <c r="A180" s="50" t="s">
        <v>101</v>
      </c>
      <c r="B180" s="49"/>
      <c r="C180" s="49"/>
      <c r="D180" s="47"/>
      <c r="E180" s="47" t="s">
        <v>102</v>
      </c>
      <c r="F180" s="34"/>
    </row>
    <row r="181" spans="1:6" ht="47.25" hidden="1">
      <c r="A181" s="51" t="s">
        <v>196</v>
      </c>
      <c r="B181" s="49"/>
      <c r="C181" s="49"/>
      <c r="D181" s="47"/>
      <c r="E181" s="47"/>
      <c r="F181" s="34"/>
    </row>
    <row r="182" spans="1:6" ht="16.5" hidden="1">
      <c r="A182" s="51" t="s">
        <v>197</v>
      </c>
      <c r="B182" s="49"/>
      <c r="C182" s="49"/>
      <c r="D182" s="47"/>
      <c r="E182" s="47"/>
      <c r="F182" s="34"/>
    </row>
    <row r="183" spans="1:6" ht="16.5" hidden="1">
      <c r="A183" s="51" t="s">
        <v>198</v>
      </c>
      <c r="B183" s="49"/>
      <c r="C183" s="49"/>
      <c r="D183" s="47"/>
      <c r="E183" s="47"/>
      <c r="F183" s="34"/>
    </row>
    <row r="184" spans="1:6" ht="31.5" hidden="1">
      <c r="A184" s="51" t="s">
        <v>199</v>
      </c>
      <c r="B184" s="49"/>
      <c r="C184" s="49"/>
      <c r="D184" s="47"/>
      <c r="E184" s="47"/>
      <c r="F184" s="34"/>
    </row>
    <row r="185" spans="1:6" ht="31.5" hidden="1">
      <c r="A185" s="50" t="s">
        <v>200</v>
      </c>
      <c r="B185" s="49" t="s">
        <v>201</v>
      </c>
      <c r="C185" s="49"/>
      <c r="D185" s="47"/>
      <c r="E185" s="47"/>
      <c r="F185" s="34"/>
    </row>
    <row r="186" spans="1:6" ht="47.25" hidden="1">
      <c r="A186" s="51" t="s">
        <v>54</v>
      </c>
      <c r="B186" s="49"/>
      <c r="C186" s="49"/>
      <c r="D186" s="47" t="s">
        <v>47</v>
      </c>
      <c r="E186" s="47"/>
      <c r="F186" s="34"/>
    </row>
    <row r="187" spans="1:6" ht="16.5" hidden="1">
      <c r="A187" s="51" t="s">
        <v>55</v>
      </c>
      <c r="B187" s="49"/>
      <c r="C187" s="49"/>
      <c r="D187" s="47" t="s">
        <v>56</v>
      </c>
      <c r="E187" s="47"/>
      <c r="F187" s="34"/>
    </row>
    <row r="188" spans="1:6" ht="16.5">
      <c r="A188" s="18" t="s">
        <v>49</v>
      </c>
      <c r="B188" s="17" t="s">
        <v>154</v>
      </c>
      <c r="C188" s="17" t="s">
        <v>192</v>
      </c>
      <c r="D188" s="17" t="s">
        <v>194</v>
      </c>
      <c r="E188" s="17" t="s">
        <v>50</v>
      </c>
      <c r="F188" s="23">
        <v>1500</v>
      </c>
    </row>
    <row r="189" spans="1:6" ht="47.25" hidden="1">
      <c r="A189" s="51" t="s">
        <v>202</v>
      </c>
      <c r="B189" s="49"/>
      <c r="C189" s="49"/>
      <c r="D189" s="47" t="s">
        <v>203</v>
      </c>
      <c r="E189" s="47"/>
      <c r="F189" s="34"/>
    </row>
    <row r="190" spans="1:7" s="29" customFormat="1" ht="16.5" hidden="1">
      <c r="A190" s="28" t="s">
        <v>157</v>
      </c>
      <c r="B190" s="27"/>
      <c r="C190" s="27"/>
      <c r="D190" s="17" t="s">
        <v>158</v>
      </c>
      <c r="E190" s="17"/>
      <c r="F190" s="23"/>
      <c r="G190" s="24"/>
    </row>
    <row r="191" spans="1:7" s="29" customFormat="1" ht="16.5" hidden="1">
      <c r="A191" s="28" t="s">
        <v>143</v>
      </c>
      <c r="B191" s="27"/>
      <c r="C191" s="27"/>
      <c r="D191" s="17"/>
      <c r="E191" s="17" t="s">
        <v>144</v>
      </c>
      <c r="F191" s="23"/>
      <c r="G191" s="24"/>
    </row>
    <row r="192" spans="1:6" ht="16.5" hidden="1">
      <c r="A192" s="48" t="s">
        <v>204</v>
      </c>
      <c r="B192" s="49"/>
      <c r="C192" s="49"/>
      <c r="D192" s="47"/>
      <c r="E192" s="47"/>
      <c r="F192" s="34"/>
    </row>
    <row r="193" spans="1:6" ht="16.5" hidden="1">
      <c r="A193" s="6" t="s">
        <v>205</v>
      </c>
      <c r="B193" s="8" t="s">
        <v>192</v>
      </c>
      <c r="C193" s="8"/>
      <c r="D193" s="8"/>
      <c r="E193" s="8"/>
      <c r="F193" s="9">
        <f>F200</f>
        <v>0</v>
      </c>
    </row>
    <row r="194" spans="1:7" s="11" customFormat="1" ht="16.5" hidden="1">
      <c r="A194" s="151" t="s">
        <v>59</v>
      </c>
      <c r="B194" s="152"/>
      <c r="C194" s="152"/>
      <c r="D194" s="152"/>
      <c r="E194" s="152"/>
      <c r="F194" s="9"/>
      <c r="G194" s="10"/>
    </row>
    <row r="195" spans="1:6" ht="16.5" hidden="1">
      <c r="A195" s="52" t="s">
        <v>206</v>
      </c>
      <c r="B195" s="14" t="s">
        <v>207</v>
      </c>
      <c r="C195" s="14"/>
      <c r="D195" s="53"/>
      <c r="E195" s="8"/>
      <c r="F195" s="15"/>
    </row>
    <row r="196" spans="1:6" ht="16.5" hidden="1">
      <c r="A196" s="12" t="s">
        <v>208</v>
      </c>
      <c r="B196" s="8"/>
      <c r="C196" s="8"/>
      <c r="D196" s="14" t="s">
        <v>209</v>
      </c>
      <c r="E196" s="14"/>
      <c r="F196" s="15"/>
    </row>
    <row r="197" spans="1:6" ht="31.5" hidden="1">
      <c r="A197" s="12" t="s">
        <v>210</v>
      </c>
      <c r="B197" s="8"/>
      <c r="C197" s="8"/>
      <c r="D197" s="14" t="s">
        <v>211</v>
      </c>
      <c r="E197" s="14"/>
      <c r="F197" s="15"/>
    </row>
    <row r="198" spans="1:6" ht="16.5" hidden="1">
      <c r="A198" s="12" t="s">
        <v>212</v>
      </c>
      <c r="B198" s="8"/>
      <c r="C198" s="8"/>
      <c r="D198" s="8"/>
      <c r="E198" s="14" t="s">
        <v>213</v>
      </c>
      <c r="F198" s="15"/>
    </row>
    <row r="199" spans="1:6" ht="16.5" hidden="1">
      <c r="A199" s="12" t="s">
        <v>59</v>
      </c>
      <c r="B199" s="8"/>
      <c r="C199" s="8"/>
      <c r="D199" s="8"/>
      <c r="E199" s="8"/>
      <c r="F199" s="15"/>
    </row>
    <row r="200" spans="1:6" ht="16.5" hidden="1">
      <c r="A200" s="12" t="s">
        <v>214</v>
      </c>
      <c r="B200" s="14" t="s">
        <v>192</v>
      </c>
      <c r="C200" s="14" t="s">
        <v>53</v>
      </c>
      <c r="D200" s="14"/>
      <c r="E200" s="14"/>
      <c r="F200" s="15">
        <f>F201</f>
        <v>0</v>
      </c>
    </row>
    <row r="201" spans="1:6" ht="16.5" hidden="1">
      <c r="A201" s="12" t="s">
        <v>215</v>
      </c>
      <c r="B201" s="14" t="s">
        <v>192</v>
      </c>
      <c r="C201" s="14" t="s">
        <v>53</v>
      </c>
      <c r="D201" s="14" t="s">
        <v>216</v>
      </c>
      <c r="E201" s="14"/>
      <c r="F201" s="15">
        <f>F202</f>
        <v>0</v>
      </c>
    </row>
    <row r="202" spans="1:6" ht="16.5" hidden="1">
      <c r="A202" s="12" t="s">
        <v>217</v>
      </c>
      <c r="B202" s="14" t="s">
        <v>192</v>
      </c>
      <c r="C202" s="14" t="s">
        <v>53</v>
      </c>
      <c r="D202" s="14" t="s">
        <v>218</v>
      </c>
      <c r="E202" s="14"/>
      <c r="F202" s="15">
        <f>F203</f>
        <v>0</v>
      </c>
    </row>
    <row r="203" spans="1:6" ht="16.5" hidden="1">
      <c r="A203" s="12" t="s">
        <v>212</v>
      </c>
      <c r="B203" s="14" t="s">
        <v>192</v>
      </c>
      <c r="C203" s="14" t="s">
        <v>53</v>
      </c>
      <c r="D203" s="14" t="s">
        <v>218</v>
      </c>
      <c r="E203" s="14" t="s">
        <v>213</v>
      </c>
      <c r="F203" s="15"/>
    </row>
    <row r="204" spans="1:7" s="58" customFormat="1" ht="16.5">
      <c r="A204" s="6" t="s">
        <v>205</v>
      </c>
      <c r="B204" s="8" t="s">
        <v>192</v>
      </c>
      <c r="C204" s="8" t="s">
        <v>232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214</v>
      </c>
      <c r="B205" s="14" t="s">
        <v>192</v>
      </c>
      <c r="C205" s="14" t="s">
        <v>53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68</v>
      </c>
      <c r="B206" s="14" t="s">
        <v>234</v>
      </c>
      <c r="C206" s="14" t="s">
        <v>53</v>
      </c>
      <c r="D206" s="14" t="s">
        <v>73</v>
      </c>
      <c r="E206" s="8"/>
      <c r="F206" s="15">
        <f>F207</f>
        <v>1</v>
      </c>
      <c r="G206" s="10"/>
    </row>
    <row r="207" spans="1:6" ht="16.5">
      <c r="A207" s="18" t="s">
        <v>233</v>
      </c>
      <c r="B207" s="14" t="s">
        <v>192</v>
      </c>
      <c r="C207" s="14" t="s">
        <v>53</v>
      </c>
      <c r="D207" s="14" t="s">
        <v>75</v>
      </c>
      <c r="E207" s="14"/>
      <c r="F207" s="15">
        <f>F208</f>
        <v>1</v>
      </c>
    </row>
    <row r="208" spans="1:6" ht="16.5">
      <c r="A208" s="18" t="s">
        <v>212</v>
      </c>
      <c r="B208" s="14" t="s">
        <v>192</v>
      </c>
      <c r="C208" s="14" t="s">
        <v>53</v>
      </c>
      <c r="D208" s="14" t="s">
        <v>75</v>
      </c>
      <c r="E208" s="14" t="s">
        <v>50</v>
      </c>
      <c r="F208" s="15">
        <f>'[1]Прил. 5'!$G$130</f>
        <v>1</v>
      </c>
    </row>
    <row r="209" spans="1:6" ht="16.5">
      <c r="A209" s="6" t="s">
        <v>219</v>
      </c>
      <c r="B209" s="8" t="s">
        <v>220</v>
      </c>
      <c r="C209" s="8"/>
      <c r="D209" s="8"/>
      <c r="E209" s="8"/>
      <c r="F209" s="9">
        <f>F210</f>
        <v>1190.2</v>
      </c>
    </row>
    <row r="210" spans="1:6" ht="16.5">
      <c r="A210" s="18" t="s">
        <v>221</v>
      </c>
      <c r="B210" s="14" t="s">
        <v>220</v>
      </c>
      <c r="C210" s="14" t="s">
        <v>61</v>
      </c>
      <c r="D210" s="14"/>
      <c r="E210" s="54"/>
      <c r="F210" s="15">
        <f>F211</f>
        <v>1190.2</v>
      </c>
    </row>
    <row r="211" spans="1:6" ht="16.5">
      <c r="A211" s="18" t="s">
        <v>222</v>
      </c>
      <c r="B211" s="14" t="s">
        <v>220</v>
      </c>
      <c r="C211" s="14" t="s">
        <v>61</v>
      </c>
      <c r="D211" s="14" t="s">
        <v>223</v>
      </c>
      <c r="E211" s="54"/>
      <c r="F211" s="15">
        <f>F212</f>
        <v>1190.2</v>
      </c>
    </row>
    <row r="212" spans="1:6" ht="100.5" customHeight="1">
      <c r="A212" s="12" t="s">
        <v>224</v>
      </c>
      <c r="B212" s="14" t="s">
        <v>220</v>
      </c>
      <c r="C212" s="14" t="s">
        <v>61</v>
      </c>
      <c r="D212" s="14" t="s">
        <v>225</v>
      </c>
      <c r="E212" s="54"/>
      <c r="F212" s="15">
        <f>F213</f>
        <v>1190.2</v>
      </c>
    </row>
    <row r="213" spans="1:6" ht="16.5">
      <c r="A213" s="12" t="s">
        <v>221</v>
      </c>
      <c r="B213" s="14" t="s">
        <v>220</v>
      </c>
      <c r="C213" s="14" t="s">
        <v>61</v>
      </c>
      <c r="D213" s="14" t="s">
        <v>225</v>
      </c>
      <c r="E213" s="14" t="s">
        <v>226</v>
      </c>
      <c r="F213" s="15">
        <f>'[1]Прил. 5'!$G$146</f>
        <v>1190.2</v>
      </c>
    </row>
    <row r="214" spans="1:7" s="11" customFormat="1" ht="41.25" customHeight="1">
      <c r="A214" s="39" t="s">
        <v>227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5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7" width="18.8515625" style="57" customWidth="1"/>
    <col min="8" max="8" width="17.57421875" style="4" customWidth="1"/>
    <col min="9" max="16384" width="9.140625" style="5" customWidth="1"/>
  </cols>
  <sheetData>
    <row r="1" spans="3:7" ht="72.75" customHeight="1">
      <c r="C1" s="2"/>
      <c r="D1" s="2"/>
      <c r="F1" s="161" t="s">
        <v>33</v>
      </c>
      <c r="G1" s="161"/>
    </row>
    <row r="2" spans="3:7" ht="72.75" customHeight="1">
      <c r="C2" s="2"/>
      <c r="D2" s="2"/>
      <c r="F2" s="161" t="s">
        <v>32</v>
      </c>
      <c r="G2" s="161"/>
    </row>
    <row r="3" spans="3:7" ht="12" customHeight="1">
      <c r="C3" s="2"/>
      <c r="D3" s="2"/>
      <c r="F3" s="82"/>
      <c r="G3" s="82"/>
    </row>
    <row r="4" spans="1:7" ht="57.75" customHeight="1">
      <c r="A4" s="162" t="s">
        <v>360</v>
      </c>
      <c r="B4" s="162"/>
      <c r="C4" s="162"/>
      <c r="D4" s="162"/>
      <c r="E4" s="162"/>
      <c r="F4" s="162"/>
      <c r="G4" s="162"/>
    </row>
    <row r="5" spans="1:7" ht="15" customHeight="1">
      <c r="A5" s="163" t="s">
        <v>35</v>
      </c>
      <c r="B5" s="157" t="s">
        <v>241</v>
      </c>
      <c r="C5" s="149" t="s">
        <v>36</v>
      </c>
      <c r="D5" s="149" t="s">
        <v>37</v>
      </c>
      <c r="E5" s="149" t="s">
        <v>38</v>
      </c>
      <c r="F5" s="150" t="s">
        <v>39</v>
      </c>
      <c r="G5" s="165" t="s">
        <v>361</v>
      </c>
    </row>
    <row r="6" spans="1:7" ht="96" customHeight="1">
      <c r="A6" s="164"/>
      <c r="B6" s="157"/>
      <c r="C6" s="149"/>
      <c r="D6" s="149"/>
      <c r="E6" s="149"/>
      <c r="F6" s="150"/>
      <c r="G6" s="165"/>
    </row>
    <row r="7" spans="1:7" ht="33.75" customHeight="1">
      <c r="A7" s="60" t="s">
        <v>51</v>
      </c>
      <c r="B7" s="67">
        <v>126</v>
      </c>
      <c r="C7" s="61"/>
      <c r="D7" s="61"/>
      <c r="E7" s="62"/>
      <c r="F7" s="62"/>
      <c r="G7" s="63">
        <f>G8+G25</f>
        <v>11776.699999999999</v>
      </c>
    </row>
    <row r="8" spans="1:8" s="84" customFormat="1" ht="16.5">
      <c r="A8" s="121" t="s">
        <v>41</v>
      </c>
      <c r="B8" s="90">
        <v>126</v>
      </c>
      <c r="C8" s="91" t="s">
        <v>42</v>
      </c>
      <c r="D8" s="91"/>
      <c r="E8" s="93"/>
      <c r="F8" s="93"/>
      <c r="G8" s="92">
        <f>G13+G21</f>
        <v>11408.3</v>
      </c>
      <c r="H8" s="83"/>
    </row>
    <row r="9" spans="1:8" s="65" customFormat="1" ht="31.5" hidden="1">
      <c r="A9" s="52" t="s">
        <v>44</v>
      </c>
      <c r="B9" s="64">
        <v>126</v>
      </c>
      <c r="C9" s="13" t="s">
        <v>42</v>
      </c>
      <c r="D9" s="13" t="s">
        <v>45</v>
      </c>
      <c r="E9" s="14"/>
      <c r="F9" s="14"/>
      <c r="G9" s="15">
        <f>G11</f>
        <v>0</v>
      </c>
      <c r="H9" s="4"/>
    </row>
    <row r="10" spans="1:8" s="65" customFormat="1" ht="47.25" hidden="1">
      <c r="A10" s="52" t="s">
        <v>46</v>
      </c>
      <c r="B10" s="64">
        <v>126</v>
      </c>
      <c r="C10" s="13" t="s">
        <v>42</v>
      </c>
      <c r="D10" s="13" t="s">
        <v>45</v>
      </c>
      <c r="E10" s="14" t="s">
        <v>47</v>
      </c>
      <c r="F10" s="14"/>
      <c r="G10" s="15">
        <f>G11</f>
        <v>0</v>
      </c>
      <c r="H10" s="4"/>
    </row>
    <row r="11" spans="1:8" s="65" customFormat="1" ht="16.5" hidden="1">
      <c r="A11" s="52" t="s">
        <v>43</v>
      </c>
      <c r="B11" s="64">
        <v>126</v>
      </c>
      <c r="C11" s="13" t="s">
        <v>42</v>
      </c>
      <c r="D11" s="13" t="s">
        <v>45</v>
      </c>
      <c r="E11" s="17" t="s">
        <v>48</v>
      </c>
      <c r="F11" s="14"/>
      <c r="G11" s="15">
        <f>G12</f>
        <v>0</v>
      </c>
      <c r="H11" s="4"/>
    </row>
    <row r="12" spans="1:8" s="65" customFormat="1" ht="16.5" hidden="1">
      <c r="A12" s="100" t="s">
        <v>49</v>
      </c>
      <c r="B12" s="64">
        <v>126</v>
      </c>
      <c r="C12" s="13" t="s">
        <v>42</v>
      </c>
      <c r="D12" s="13" t="s">
        <v>45</v>
      </c>
      <c r="E12" s="17" t="s">
        <v>48</v>
      </c>
      <c r="F12" s="14" t="s">
        <v>50</v>
      </c>
      <c r="G12" s="15">
        <v>0</v>
      </c>
      <c r="H12" s="19"/>
    </row>
    <row r="13" spans="1:8" s="65" customFormat="1" ht="31.5">
      <c r="A13" s="52" t="s">
        <v>52</v>
      </c>
      <c r="B13" s="64">
        <v>126</v>
      </c>
      <c r="C13" s="13" t="s">
        <v>42</v>
      </c>
      <c r="D13" s="13" t="s">
        <v>53</v>
      </c>
      <c r="E13" s="14"/>
      <c r="F13" s="14"/>
      <c r="G13" s="15">
        <f>G14</f>
        <v>11061.3</v>
      </c>
      <c r="H13" s="4"/>
    </row>
    <row r="14" spans="1:8" s="65" customFormat="1" ht="47.25">
      <c r="A14" s="52" t="s">
        <v>54</v>
      </c>
      <c r="B14" s="64">
        <v>126</v>
      </c>
      <c r="C14" s="13" t="s">
        <v>42</v>
      </c>
      <c r="D14" s="13" t="s">
        <v>53</v>
      </c>
      <c r="E14" s="14" t="s">
        <v>47</v>
      </c>
      <c r="F14" s="14"/>
      <c r="G14" s="15">
        <f>G15+G17+G19</f>
        <v>11061.3</v>
      </c>
      <c r="H14" s="4"/>
    </row>
    <row r="15" spans="1:8" s="65" customFormat="1" ht="16.5">
      <c r="A15" s="52" t="s">
        <v>55</v>
      </c>
      <c r="B15" s="64">
        <v>126</v>
      </c>
      <c r="C15" s="13" t="s">
        <v>42</v>
      </c>
      <c r="D15" s="13" t="s">
        <v>53</v>
      </c>
      <c r="E15" s="14" t="s">
        <v>56</v>
      </c>
      <c r="F15" s="14"/>
      <c r="G15" s="15">
        <f>G16</f>
        <v>8637.8</v>
      </c>
      <c r="H15" s="4"/>
    </row>
    <row r="16" spans="1:8" s="65" customFormat="1" ht="16.5">
      <c r="A16" s="100" t="s">
        <v>49</v>
      </c>
      <c r="B16" s="64">
        <v>126</v>
      </c>
      <c r="C16" s="13" t="s">
        <v>42</v>
      </c>
      <c r="D16" s="13" t="s">
        <v>53</v>
      </c>
      <c r="E16" s="14" t="s">
        <v>56</v>
      </c>
      <c r="F16" s="14" t="s">
        <v>50</v>
      </c>
      <c r="G16" s="15">
        <v>8637.8</v>
      </c>
      <c r="H16" s="4"/>
    </row>
    <row r="17" spans="1:8" s="65" customFormat="1" ht="16.5">
      <c r="A17" s="52" t="s">
        <v>57</v>
      </c>
      <c r="B17" s="64">
        <v>126</v>
      </c>
      <c r="C17" s="13" t="s">
        <v>42</v>
      </c>
      <c r="D17" s="13" t="s">
        <v>53</v>
      </c>
      <c r="E17" s="14" t="s">
        <v>58</v>
      </c>
      <c r="F17" s="14"/>
      <c r="G17" s="15">
        <f>G18</f>
        <v>2377.4</v>
      </c>
      <c r="H17" s="4"/>
    </row>
    <row r="18" spans="1:8" s="65" customFormat="1" ht="16.5">
      <c r="A18" s="123" t="s">
        <v>49</v>
      </c>
      <c r="B18" s="110">
        <v>126</v>
      </c>
      <c r="C18" s="111" t="s">
        <v>42</v>
      </c>
      <c r="D18" s="111" t="s">
        <v>53</v>
      </c>
      <c r="E18" s="112" t="s">
        <v>58</v>
      </c>
      <c r="F18" s="112" t="s">
        <v>50</v>
      </c>
      <c r="G18" s="113">
        <v>2377.4</v>
      </c>
      <c r="H18" s="4"/>
    </row>
    <row r="19" spans="1:8" s="65" customFormat="1" ht="16.5">
      <c r="A19" s="123" t="s">
        <v>350</v>
      </c>
      <c r="B19" s="110">
        <v>126</v>
      </c>
      <c r="C19" s="111" t="s">
        <v>42</v>
      </c>
      <c r="D19" s="111" t="s">
        <v>53</v>
      </c>
      <c r="E19" s="112" t="s">
        <v>326</v>
      </c>
      <c r="F19" s="112"/>
      <c r="G19" s="113">
        <f>G20</f>
        <v>46.1</v>
      </c>
      <c r="H19" s="4"/>
    </row>
    <row r="20" spans="1:8" s="65" customFormat="1" ht="16.5">
      <c r="A20" s="123" t="s">
        <v>49</v>
      </c>
      <c r="B20" s="110">
        <v>126</v>
      </c>
      <c r="C20" s="111" t="s">
        <v>42</v>
      </c>
      <c r="D20" s="111" t="s">
        <v>53</v>
      </c>
      <c r="E20" s="112" t="s">
        <v>326</v>
      </c>
      <c r="F20" s="112" t="s">
        <v>50</v>
      </c>
      <c r="G20" s="113">
        <v>46.1</v>
      </c>
      <c r="H20" s="4"/>
    </row>
    <row r="21" spans="1:8" s="65" customFormat="1" ht="16.5">
      <c r="A21" s="120" t="s">
        <v>78</v>
      </c>
      <c r="B21" s="110">
        <v>126</v>
      </c>
      <c r="C21" s="111" t="s">
        <v>42</v>
      </c>
      <c r="D21" s="111" t="s">
        <v>293</v>
      </c>
      <c r="E21" s="112"/>
      <c r="F21" s="112"/>
      <c r="G21" s="113">
        <f>G22</f>
        <v>347</v>
      </c>
      <c r="H21" s="4"/>
    </row>
    <row r="22" spans="1:8" s="65" customFormat="1" ht="31.5">
      <c r="A22" s="120" t="s">
        <v>85</v>
      </c>
      <c r="B22" s="110">
        <v>126</v>
      </c>
      <c r="C22" s="111" t="s">
        <v>42</v>
      </c>
      <c r="D22" s="111" t="s">
        <v>293</v>
      </c>
      <c r="E22" s="112" t="s">
        <v>86</v>
      </c>
      <c r="F22" s="112"/>
      <c r="G22" s="113">
        <f>G23</f>
        <v>347</v>
      </c>
      <c r="H22" s="4"/>
    </row>
    <row r="23" spans="1:8" s="65" customFormat="1" ht="16.5">
      <c r="A23" s="52" t="s">
        <v>87</v>
      </c>
      <c r="B23" s="64">
        <v>126</v>
      </c>
      <c r="C23" s="13" t="s">
        <v>42</v>
      </c>
      <c r="D23" s="13" t="s">
        <v>293</v>
      </c>
      <c r="E23" s="14" t="s">
        <v>88</v>
      </c>
      <c r="F23" s="14"/>
      <c r="G23" s="15">
        <f>G24</f>
        <v>347</v>
      </c>
      <c r="H23" s="4"/>
    </row>
    <row r="24" spans="1:8" s="65" customFormat="1" ht="16.5">
      <c r="A24" s="100" t="s">
        <v>49</v>
      </c>
      <c r="B24" s="64">
        <v>126</v>
      </c>
      <c r="C24" s="13" t="s">
        <v>42</v>
      </c>
      <c r="D24" s="13" t="s">
        <v>293</v>
      </c>
      <c r="E24" s="14" t="s">
        <v>88</v>
      </c>
      <c r="F24" s="14" t="s">
        <v>50</v>
      </c>
      <c r="G24" s="15">
        <v>347</v>
      </c>
      <c r="H24" s="4"/>
    </row>
    <row r="25" spans="1:8" s="65" customFormat="1" ht="47.25">
      <c r="A25" s="138" t="s">
        <v>525</v>
      </c>
      <c r="B25" s="59">
        <v>126</v>
      </c>
      <c r="C25" s="7" t="s">
        <v>79</v>
      </c>
      <c r="D25" s="7"/>
      <c r="E25" s="8"/>
      <c r="F25" s="8"/>
      <c r="G25" s="9">
        <f>G26</f>
        <v>368.4</v>
      </c>
      <c r="H25" s="4"/>
    </row>
    <row r="26" spans="1:8" s="65" customFormat="1" ht="47.25">
      <c r="A26" s="100" t="s">
        <v>301</v>
      </c>
      <c r="B26" s="64">
        <v>126</v>
      </c>
      <c r="C26" s="13" t="s">
        <v>79</v>
      </c>
      <c r="D26" s="13" t="s">
        <v>53</v>
      </c>
      <c r="E26" s="14"/>
      <c r="F26" s="14"/>
      <c r="G26" s="15">
        <f>G27</f>
        <v>368.4</v>
      </c>
      <c r="H26" s="4"/>
    </row>
    <row r="27" spans="1:8" s="65" customFormat="1" ht="47.25">
      <c r="A27" s="21" t="s">
        <v>487</v>
      </c>
      <c r="B27" s="110">
        <v>126</v>
      </c>
      <c r="C27" s="111" t="s">
        <v>79</v>
      </c>
      <c r="D27" s="111" t="s">
        <v>53</v>
      </c>
      <c r="E27" s="112" t="s">
        <v>373</v>
      </c>
      <c r="F27" s="112"/>
      <c r="G27" s="113">
        <f>G28</f>
        <v>368.4</v>
      </c>
      <c r="H27" s="4"/>
    </row>
    <row r="28" spans="1:8" s="65" customFormat="1" ht="47.25">
      <c r="A28" s="123" t="s">
        <v>488</v>
      </c>
      <c r="B28" s="110">
        <v>126</v>
      </c>
      <c r="C28" s="111" t="s">
        <v>79</v>
      </c>
      <c r="D28" s="111" t="s">
        <v>53</v>
      </c>
      <c r="E28" s="112" t="s">
        <v>374</v>
      </c>
      <c r="F28" s="112"/>
      <c r="G28" s="113">
        <f>G29</f>
        <v>368.4</v>
      </c>
      <c r="H28" s="4"/>
    </row>
    <row r="29" spans="1:8" s="65" customFormat="1" ht="16.5">
      <c r="A29" s="123" t="s">
        <v>221</v>
      </c>
      <c r="B29" s="110">
        <v>126</v>
      </c>
      <c r="C29" s="111" t="s">
        <v>79</v>
      </c>
      <c r="D29" s="111" t="s">
        <v>53</v>
      </c>
      <c r="E29" s="112" t="s">
        <v>374</v>
      </c>
      <c r="F29" s="112" t="s">
        <v>226</v>
      </c>
      <c r="G29" s="113">
        <v>368.4</v>
      </c>
      <c r="H29" s="4"/>
    </row>
    <row r="30" spans="1:8" s="72" customFormat="1" ht="43.5" customHeight="1">
      <c r="A30" s="122" t="s">
        <v>59</v>
      </c>
      <c r="B30" s="67">
        <v>127</v>
      </c>
      <c r="C30" s="68"/>
      <c r="D30" s="68"/>
      <c r="E30" s="69"/>
      <c r="F30" s="69"/>
      <c r="G30" s="70">
        <f>G31+G96+G113+G187+G297+G322+G381+G396+G410</f>
        <v>578632.6</v>
      </c>
      <c r="H30" s="71"/>
    </row>
    <row r="31" spans="1:8" s="84" customFormat="1" ht="16.5">
      <c r="A31" s="121" t="s">
        <v>41</v>
      </c>
      <c r="B31" s="90">
        <v>127</v>
      </c>
      <c r="C31" s="91" t="s">
        <v>42</v>
      </c>
      <c r="D31" s="91"/>
      <c r="E31" s="93"/>
      <c r="F31" s="93"/>
      <c r="G31" s="119">
        <f>G32+G49+G59+G64+G73</f>
        <v>33257.299999999996</v>
      </c>
      <c r="H31" s="83"/>
    </row>
    <row r="32" spans="1:8" s="65" customFormat="1" ht="47.25">
      <c r="A32" s="52" t="s">
        <v>60</v>
      </c>
      <c r="B32" s="64">
        <v>127</v>
      </c>
      <c r="C32" s="13" t="s">
        <v>42</v>
      </c>
      <c r="D32" s="13" t="s">
        <v>61</v>
      </c>
      <c r="E32" s="14"/>
      <c r="F32" s="14"/>
      <c r="G32" s="113">
        <f>G33+G40</f>
        <v>21418.1</v>
      </c>
      <c r="H32" s="4"/>
    </row>
    <row r="33" spans="1:8" s="65" customFormat="1" ht="54" customHeight="1">
      <c r="A33" s="52" t="s">
        <v>62</v>
      </c>
      <c r="B33" s="64">
        <v>127</v>
      </c>
      <c r="C33" s="13" t="s">
        <v>42</v>
      </c>
      <c r="D33" s="13" t="s">
        <v>61</v>
      </c>
      <c r="E33" s="14" t="s">
        <v>47</v>
      </c>
      <c r="F33" s="14"/>
      <c r="G33" s="113">
        <f>G34+G36+G38</f>
        <v>7374.4</v>
      </c>
      <c r="H33" s="4"/>
    </row>
    <row r="34" spans="1:8" s="65" customFormat="1" ht="16.5">
      <c r="A34" s="52" t="s">
        <v>55</v>
      </c>
      <c r="B34" s="64">
        <v>127</v>
      </c>
      <c r="C34" s="13" t="s">
        <v>42</v>
      </c>
      <c r="D34" s="13" t="s">
        <v>61</v>
      </c>
      <c r="E34" s="14" t="s">
        <v>56</v>
      </c>
      <c r="F34" s="14"/>
      <c r="G34" s="113">
        <f>G35</f>
        <v>6954.9</v>
      </c>
      <c r="H34" s="4"/>
    </row>
    <row r="35" spans="1:8" s="65" customFormat="1" ht="16.5">
      <c r="A35" s="100" t="s">
        <v>49</v>
      </c>
      <c r="B35" s="64">
        <v>127</v>
      </c>
      <c r="C35" s="13" t="s">
        <v>42</v>
      </c>
      <c r="D35" s="13" t="s">
        <v>61</v>
      </c>
      <c r="E35" s="14" t="s">
        <v>56</v>
      </c>
      <c r="F35" s="14" t="s">
        <v>50</v>
      </c>
      <c r="G35" s="113">
        <v>6954.9</v>
      </c>
      <c r="H35" s="4"/>
    </row>
    <row r="36" spans="1:8" s="65" customFormat="1" ht="31.5">
      <c r="A36" s="100" t="s">
        <v>63</v>
      </c>
      <c r="B36" s="64">
        <v>127</v>
      </c>
      <c r="C36" s="13" t="s">
        <v>42</v>
      </c>
      <c r="D36" s="13" t="s">
        <v>61</v>
      </c>
      <c r="E36" s="14" t="s">
        <v>64</v>
      </c>
      <c r="F36" s="14"/>
      <c r="G36" s="113">
        <f>G37</f>
        <v>416.4</v>
      </c>
      <c r="H36" s="4"/>
    </row>
    <row r="37" spans="1:8" s="65" customFormat="1" ht="16.5">
      <c r="A37" s="123" t="s">
        <v>49</v>
      </c>
      <c r="B37" s="110">
        <v>127</v>
      </c>
      <c r="C37" s="111" t="s">
        <v>42</v>
      </c>
      <c r="D37" s="111" t="s">
        <v>61</v>
      </c>
      <c r="E37" s="112" t="s">
        <v>64</v>
      </c>
      <c r="F37" s="112" t="s">
        <v>50</v>
      </c>
      <c r="G37" s="113">
        <v>416.4</v>
      </c>
      <c r="H37" s="4"/>
    </row>
    <row r="38" spans="1:8" s="65" customFormat="1" ht="16.5">
      <c r="A38" s="123" t="s">
        <v>349</v>
      </c>
      <c r="B38" s="110">
        <v>127</v>
      </c>
      <c r="C38" s="111" t="s">
        <v>42</v>
      </c>
      <c r="D38" s="111" t="s">
        <v>61</v>
      </c>
      <c r="E38" s="112" t="s">
        <v>326</v>
      </c>
      <c r="F38" s="112"/>
      <c r="G38" s="113">
        <f>G39</f>
        <v>3.1</v>
      </c>
      <c r="H38" s="4"/>
    </row>
    <row r="39" spans="1:8" s="65" customFormat="1" ht="16.5">
      <c r="A39" s="123" t="s">
        <v>49</v>
      </c>
      <c r="B39" s="110">
        <v>127</v>
      </c>
      <c r="C39" s="111" t="s">
        <v>42</v>
      </c>
      <c r="D39" s="111" t="s">
        <v>61</v>
      </c>
      <c r="E39" s="112" t="s">
        <v>326</v>
      </c>
      <c r="F39" s="112" t="s">
        <v>50</v>
      </c>
      <c r="G39" s="113">
        <v>3.1</v>
      </c>
      <c r="H39" s="4"/>
    </row>
    <row r="40" spans="1:8" s="65" customFormat="1" ht="47.25">
      <c r="A40" s="123" t="s">
        <v>487</v>
      </c>
      <c r="B40" s="110">
        <v>127</v>
      </c>
      <c r="C40" s="111" t="s">
        <v>42</v>
      </c>
      <c r="D40" s="111" t="s">
        <v>61</v>
      </c>
      <c r="E40" s="112" t="s">
        <v>373</v>
      </c>
      <c r="F40" s="112"/>
      <c r="G40" s="113">
        <f>G41+G47+G44</f>
        <v>14043.7</v>
      </c>
      <c r="H40" s="4"/>
    </row>
    <row r="41" spans="1:8" s="65" customFormat="1" ht="47.25">
      <c r="A41" s="123" t="s">
        <v>378</v>
      </c>
      <c r="B41" s="110">
        <v>127</v>
      </c>
      <c r="C41" s="111" t="s">
        <v>42</v>
      </c>
      <c r="D41" s="111" t="s">
        <v>61</v>
      </c>
      <c r="E41" s="112" t="s">
        <v>376</v>
      </c>
      <c r="F41" s="112"/>
      <c r="G41" s="113">
        <f>G42</f>
        <v>10035.1</v>
      </c>
      <c r="H41" s="4"/>
    </row>
    <row r="42" spans="1:8" s="65" customFormat="1" ht="16.5">
      <c r="A42" s="123" t="s">
        <v>379</v>
      </c>
      <c r="B42" s="110">
        <v>127</v>
      </c>
      <c r="C42" s="111" t="s">
        <v>42</v>
      </c>
      <c r="D42" s="111" t="s">
        <v>61</v>
      </c>
      <c r="E42" s="112" t="s">
        <v>377</v>
      </c>
      <c r="F42" s="112"/>
      <c r="G42" s="113">
        <f>G43</f>
        <v>10035.1</v>
      </c>
      <c r="H42" s="4"/>
    </row>
    <row r="43" spans="1:8" s="65" customFormat="1" ht="16.5">
      <c r="A43" s="123" t="s">
        <v>221</v>
      </c>
      <c r="B43" s="110">
        <v>127</v>
      </c>
      <c r="C43" s="111" t="s">
        <v>42</v>
      </c>
      <c r="D43" s="111" t="s">
        <v>61</v>
      </c>
      <c r="E43" s="112" t="s">
        <v>377</v>
      </c>
      <c r="F43" s="112" t="s">
        <v>226</v>
      </c>
      <c r="G43" s="113">
        <v>10035.1</v>
      </c>
      <c r="H43" s="4"/>
    </row>
    <row r="44" spans="1:7" ht="78.75">
      <c r="A44" s="123" t="s">
        <v>492</v>
      </c>
      <c r="B44" s="110">
        <v>127</v>
      </c>
      <c r="C44" s="111" t="s">
        <v>42</v>
      </c>
      <c r="D44" s="111" t="s">
        <v>61</v>
      </c>
      <c r="E44" s="112" t="s">
        <v>391</v>
      </c>
      <c r="F44" s="112"/>
      <c r="G44" s="113">
        <f>G45</f>
        <v>2712.6</v>
      </c>
    </row>
    <row r="45" spans="1:7" ht="78.75">
      <c r="A45" s="123" t="s">
        <v>549</v>
      </c>
      <c r="B45" s="110">
        <v>127</v>
      </c>
      <c r="C45" s="111" t="s">
        <v>42</v>
      </c>
      <c r="D45" s="111" t="s">
        <v>61</v>
      </c>
      <c r="E45" s="112" t="s">
        <v>481</v>
      </c>
      <c r="F45" s="112"/>
      <c r="G45" s="113">
        <f>G46</f>
        <v>2712.6</v>
      </c>
    </row>
    <row r="46" spans="1:7" ht="16.5">
      <c r="A46" s="123" t="s">
        <v>221</v>
      </c>
      <c r="B46" s="110">
        <v>127</v>
      </c>
      <c r="C46" s="111" t="s">
        <v>42</v>
      </c>
      <c r="D46" s="111" t="s">
        <v>61</v>
      </c>
      <c r="E46" s="112" t="s">
        <v>481</v>
      </c>
      <c r="F46" s="112" t="s">
        <v>226</v>
      </c>
      <c r="G46" s="113">
        <v>2712.6</v>
      </c>
    </row>
    <row r="47" spans="1:8" s="65" customFormat="1" ht="157.5">
      <c r="A47" s="128" t="s">
        <v>503</v>
      </c>
      <c r="B47" s="110">
        <v>127</v>
      </c>
      <c r="C47" s="111" t="s">
        <v>42</v>
      </c>
      <c r="D47" s="111" t="s">
        <v>61</v>
      </c>
      <c r="E47" s="112" t="s">
        <v>422</v>
      </c>
      <c r="F47" s="112"/>
      <c r="G47" s="113">
        <f>G48</f>
        <v>1296</v>
      </c>
      <c r="H47" s="4"/>
    </row>
    <row r="48" spans="1:8" s="65" customFormat="1" ht="16.5">
      <c r="A48" s="123" t="s">
        <v>221</v>
      </c>
      <c r="B48" s="110">
        <v>127</v>
      </c>
      <c r="C48" s="111" t="s">
        <v>42</v>
      </c>
      <c r="D48" s="111" t="s">
        <v>61</v>
      </c>
      <c r="E48" s="112" t="s">
        <v>422</v>
      </c>
      <c r="F48" s="112" t="s">
        <v>226</v>
      </c>
      <c r="G48" s="113">
        <v>1296</v>
      </c>
      <c r="H48" s="4"/>
    </row>
    <row r="49" spans="1:8" s="65" customFormat="1" ht="31.5">
      <c r="A49" s="120" t="s">
        <v>66</v>
      </c>
      <c r="B49" s="110">
        <v>127</v>
      </c>
      <c r="C49" s="111" t="s">
        <v>42</v>
      </c>
      <c r="D49" s="111" t="s">
        <v>67</v>
      </c>
      <c r="E49" s="112"/>
      <c r="F49" s="112"/>
      <c r="G49" s="113">
        <f>G55+G50</f>
        <v>4056.2</v>
      </c>
      <c r="H49" s="4"/>
    </row>
    <row r="50" spans="1:8" s="65" customFormat="1" ht="47.25">
      <c r="A50" s="52" t="s">
        <v>62</v>
      </c>
      <c r="B50" s="64">
        <v>127</v>
      </c>
      <c r="C50" s="13" t="s">
        <v>42</v>
      </c>
      <c r="D50" s="13" t="s">
        <v>67</v>
      </c>
      <c r="E50" s="14" t="s">
        <v>47</v>
      </c>
      <c r="F50" s="14"/>
      <c r="G50" s="15">
        <f>G51+G53</f>
        <v>47.5</v>
      </c>
      <c r="H50" s="4"/>
    </row>
    <row r="51" spans="1:8" s="65" customFormat="1" ht="16.5">
      <c r="A51" s="52" t="s">
        <v>55</v>
      </c>
      <c r="B51" s="64">
        <v>127</v>
      </c>
      <c r="C51" s="13" t="s">
        <v>42</v>
      </c>
      <c r="D51" s="13" t="s">
        <v>67</v>
      </c>
      <c r="E51" s="14" t="s">
        <v>56</v>
      </c>
      <c r="F51" s="14"/>
      <c r="G51" s="15">
        <f>G52</f>
        <v>44.8</v>
      </c>
      <c r="H51" s="4"/>
    </row>
    <row r="52" spans="1:8" s="65" customFormat="1" ht="16.5">
      <c r="A52" s="100" t="s">
        <v>49</v>
      </c>
      <c r="B52" s="64">
        <v>127</v>
      </c>
      <c r="C52" s="13" t="s">
        <v>42</v>
      </c>
      <c r="D52" s="13" t="s">
        <v>67</v>
      </c>
      <c r="E52" s="14" t="s">
        <v>56</v>
      </c>
      <c r="F52" s="14" t="s">
        <v>50</v>
      </c>
      <c r="G52" s="15">
        <v>44.8</v>
      </c>
      <c r="H52" s="4"/>
    </row>
    <row r="53" spans="1:8" s="65" customFormat="1" ht="16.5">
      <c r="A53" s="100" t="s">
        <v>350</v>
      </c>
      <c r="B53" s="64">
        <v>127</v>
      </c>
      <c r="C53" s="13" t="s">
        <v>42</v>
      </c>
      <c r="D53" s="13" t="s">
        <v>67</v>
      </c>
      <c r="E53" s="14" t="s">
        <v>326</v>
      </c>
      <c r="F53" s="22"/>
      <c r="G53" s="23">
        <f>G54</f>
        <v>2.7</v>
      </c>
      <c r="H53" s="4"/>
    </row>
    <row r="54" spans="1:8" s="65" customFormat="1" ht="16.5">
      <c r="A54" s="100" t="s">
        <v>49</v>
      </c>
      <c r="B54" s="64">
        <v>127</v>
      </c>
      <c r="C54" s="13" t="s">
        <v>42</v>
      </c>
      <c r="D54" s="13" t="s">
        <v>67</v>
      </c>
      <c r="E54" s="14" t="s">
        <v>326</v>
      </c>
      <c r="F54" s="14">
        <v>500</v>
      </c>
      <c r="G54" s="15">
        <v>2.7</v>
      </c>
      <c r="H54" s="4"/>
    </row>
    <row r="55" spans="1:8" s="65" customFormat="1" ht="47.25">
      <c r="A55" s="123" t="s">
        <v>487</v>
      </c>
      <c r="B55" s="110">
        <v>127</v>
      </c>
      <c r="C55" s="111" t="s">
        <v>42</v>
      </c>
      <c r="D55" s="111" t="s">
        <v>370</v>
      </c>
      <c r="E55" s="112" t="s">
        <v>373</v>
      </c>
      <c r="F55" s="112"/>
      <c r="G55" s="113">
        <f>G56</f>
        <v>4008.7</v>
      </c>
      <c r="H55" s="4"/>
    </row>
    <row r="56" spans="1:8" s="65" customFormat="1" ht="78.75">
      <c r="A56" s="123" t="s">
        <v>490</v>
      </c>
      <c r="B56" s="110">
        <v>127</v>
      </c>
      <c r="C56" s="111" t="s">
        <v>42</v>
      </c>
      <c r="D56" s="111" t="s">
        <v>370</v>
      </c>
      <c r="E56" s="112" t="s">
        <v>385</v>
      </c>
      <c r="F56" s="112"/>
      <c r="G56" s="113">
        <f>G57</f>
        <v>4008.7</v>
      </c>
      <c r="H56" s="4"/>
    </row>
    <row r="57" spans="1:8" s="65" customFormat="1" ht="16.5">
      <c r="A57" s="123" t="s">
        <v>491</v>
      </c>
      <c r="B57" s="110">
        <v>127</v>
      </c>
      <c r="C57" s="111" t="s">
        <v>314</v>
      </c>
      <c r="D57" s="111" t="s">
        <v>370</v>
      </c>
      <c r="E57" s="112" t="s">
        <v>386</v>
      </c>
      <c r="F57" s="112"/>
      <c r="G57" s="113">
        <f>G58</f>
        <v>4008.7</v>
      </c>
      <c r="H57" s="4"/>
    </row>
    <row r="58" spans="1:8" s="65" customFormat="1" ht="16.5">
      <c r="A58" s="123" t="s">
        <v>221</v>
      </c>
      <c r="B58" s="110">
        <v>127</v>
      </c>
      <c r="C58" s="111" t="s">
        <v>314</v>
      </c>
      <c r="D58" s="111" t="s">
        <v>67</v>
      </c>
      <c r="E58" s="112" t="s">
        <v>386</v>
      </c>
      <c r="F58" s="112" t="s">
        <v>226</v>
      </c>
      <c r="G58" s="113">
        <v>4008.7</v>
      </c>
      <c r="H58" s="4"/>
    </row>
    <row r="59" spans="1:8" s="65" customFormat="1" ht="16.5">
      <c r="A59" s="123" t="s">
        <v>313</v>
      </c>
      <c r="B59" s="110">
        <v>127</v>
      </c>
      <c r="C59" s="111" t="s">
        <v>42</v>
      </c>
      <c r="D59" s="111" t="s">
        <v>146</v>
      </c>
      <c r="E59" s="112"/>
      <c r="F59" s="112"/>
      <c r="G59" s="113">
        <f>G60</f>
        <v>3500</v>
      </c>
      <c r="H59" s="4"/>
    </row>
    <row r="60" spans="1:8" s="65" customFormat="1" ht="47.25">
      <c r="A60" s="123" t="s">
        <v>487</v>
      </c>
      <c r="B60" s="110">
        <v>127</v>
      </c>
      <c r="C60" s="111" t="s">
        <v>42</v>
      </c>
      <c r="D60" s="111" t="s">
        <v>146</v>
      </c>
      <c r="E60" s="112" t="s">
        <v>373</v>
      </c>
      <c r="F60" s="112"/>
      <c r="G60" s="113">
        <f>G61</f>
        <v>3500</v>
      </c>
      <c r="H60" s="4"/>
    </row>
    <row r="61" spans="1:8" s="65" customFormat="1" ht="47.25">
      <c r="A61" s="123" t="s">
        <v>378</v>
      </c>
      <c r="B61" s="110">
        <v>127</v>
      </c>
      <c r="C61" s="111" t="s">
        <v>42</v>
      </c>
      <c r="D61" s="111" t="s">
        <v>146</v>
      </c>
      <c r="E61" s="112" t="s">
        <v>376</v>
      </c>
      <c r="F61" s="112"/>
      <c r="G61" s="113">
        <f>G62</f>
        <v>3500</v>
      </c>
      <c r="H61" s="4"/>
    </row>
    <row r="62" spans="1:8" s="65" customFormat="1" ht="16.5">
      <c r="A62" s="123" t="s">
        <v>489</v>
      </c>
      <c r="B62" s="110">
        <v>127</v>
      </c>
      <c r="C62" s="111" t="s">
        <v>314</v>
      </c>
      <c r="D62" s="111" t="s">
        <v>146</v>
      </c>
      <c r="E62" s="112" t="s">
        <v>380</v>
      </c>
      <c r="F62" s="112"/>
      <c r="G62" s="113">
        <f>G63</f>
        <v>3500</v>
      </c>
      <c r="H62" s="4"/>
    </row>
    <row r="63" spans="1:8" s="65" customFormat="1" ht="16.5">
      <c r="A63" s="123" t="s">
        <v>221</v>
      </c>
      <c r="B63" s="110">
        <v>127</v>
      </c>
      <c r="C63" s="111" t="s">
        <v>314</v>
      </c>
      <c r="D63" s="111" t="s">
        <v>146</v>
      </c>
      <c r="E63" s="112" t="s">
        <v>380</v>
      </c>
      <c r="F63" s="112" t="s">
        <v>226</v>
      </c>
      <c r="G63" s="113">
        <v>3500</v>
      </c>
      <c r="H63" s="4"/>
    </row>
    <row r="64" spans="1:8" s="65" customFormat="1" ht="16.5">
      <c r="A64" s="123" t="s">
        <v>313</v>
      </c>
      <c r="B64" s="110">
        <v>127</v>
      </c>
      <c r="C64" s="111" t="s">
        <v>42</v>
      </c>
      <c r="D64" s="111" t="s">
        <v>220</v>
      </c>
      <c r="E64" s="112"/>
      <c r="F64" s="112"/>
      <c r="G64" s="113">
        <f>G69+G68</f>
        <v>1346.1</v>
      </c>
      <c r="H64" s="4"/>
    </row>
    <row r="65" spans="1:8" s="65" customFormat="1" ht="16.5">
      <c r="A65" s="52" t="s">
        <v>68</v>
      </c>
      <c r="B65" s="64">
        <v>127</v>
      </c>
      <c r="C65" s="27" t="s">
        <v>42</v>
      </c>
      <c r="D65" s="27" t="s">
        <v>220</v>
      </c>
      <c r="E65" s="14"/>
      <c r="F65" s="14"/>
      <c r="G65" s="15">
        <f>G66</f>
        <v>221.1</v>
      </c>
      <c r="H65" s="4"/>
    </row>
    <row r="66" spans="1:8" s="65" customFormat="1" ht="16.5">
      <c r="A66" s="52" t="s">
        <v>72</v>
      </c>
      <c r="B66" s="64">
        <v>127</v>
      </c>
      <c r="C66" s="27" t="s">
        <v>42</v>
      </c>
      <c r="D66" s="27" t="s">
        <v>220</v>
      </c>
      <c r="E66" s="14" t="s">
        <v>73</v>
      </c>
      <c r="F66" s="14"/>
      <c r="G66" s="15">
        <f>G67</f>
        <v>221.1</v>
      </c>
      <c r="H66" s="4"/>
    </row>
    <row r="67" spans="1:8" s="65" customFormat="1" ht="16.5">
      <c r="A67" s="52" t="s">
        <v>74</v>
      </c>
      <c r="B67" s="64">
        <v>127</v>
      </c>
      <c r="C67" s="27" t="s">
        <v>42</v>
      </c>
      <c r="D67" s="27" t="s">
        <v>220</v>
      </c>
      <c r="E67" s="14" t="s">
        <v>75</v>
      </c>
      <c r="F67" s="14"/>
      <c r="G67" s="15">
        <f>G68</f>
        <v>221.1</v>
      </c>
      <c r="H67" s="4"/>
    </row>
    <row r="68" spans="1:8" s="65" customFormat="1" ht="16.5">
      <c r="A68" s="52" t="s">
        <v>76</v>
      </c>
      <c r="B68" s="64">
        <v>127</v>
      </c>
      <c r="C68" s="27" t="s">
        <v>42</v>
      </c>
      <c r="D68" s="27" t="s">
        <v>220</v>
      </c>
      <c r="E68" s="14" t="s">
        <v>75</v>
      </c>
      <c r="F68" s="14" t="s">
        <v>77</v>
      </c>
      <c r="G68" s="15">
        <v>221.1</v>
      </c>
      <c r="H68" s="4"/>
    </row>
    <row r="69" spans="1:8" s="65" customFormat="1" ht="63">
      <c r="A69" s="123" t="s">
        <v>375</v>
      </c>
      <c r="B69" s="110">
        <v>127</v>
      </c>
      <c r="C69" s="111" t="s">
        <v>42</v>
      </c>
      <c r="D69" s="111" t="s">
        <v>220</v>
      </c>
      <c r="E69" s="112" t="s">
        <v>373</v>
      </c>
      <c r="F69" s="112"/>
      <c r="G69" s="113">
        <f>G70</f>
        <v>1125</v>
      </c>
      <c r="H69" s="4"/>
    </row>
    <row r="70" spans="1:8" s="65" customFormat="1" ht="47.25">
      <c r="A70" s="123" t="s">
        <v>378</v>
      </c>
      <c r="B70" s="110">
        <v>127</v>
      </c>
      <c r="C70" s="111" t="s">
        <v>42</v>
      </c>
      <c r="D70" s="111" t="s">
        <v>220</v>
      </c>
      <c r="E70" s="112" t="s">
        <v>376</v>
      </c>
      <c r="F70" s="112"/>
      <c r="G70" s="113">
        <f>G71</f>
        <v>1125</v>
      </c>
      <c r="H70" s="4"/>
    </row>
    <row r="71" spans="1:8" s="65" customFormat="1" ht="16.5">
      <c r="A71" s="123" t="s">
        <v>382</v>
      </c>
      <c r="B71" s="110">
        <v>127</v>
      </c>
      <c r="C71" s="111" t="s">
        <v>314</v>
      </c>
      <c r="D71" s="111" t="s">
        <v>253</v>
      </c>
      <c r="E71" s="112" t="s">
        <v>381</v>
      </c>
      <c r="F71" s="112"/>
      <c r="G71" s="113">
        <f>G72</f>
        <v>1125</v>
      </c>
      <c r="H71" s="4"/>
    </row>
    <row r="72" spans="1:8" s="65" customFormat="1" ht="16.5">
      <c r="A72" s="123" t="s">
        <v>221</v>
      </c>
      <c r="B72" s="110">
        <v>127</v>
      </c>
      <c r="C72" s="111" t="s">
        <v>314</v>
      </c>
      <c r="D72" s="111" t="s">
        <v>220</v>
      </c>
      <c r="E72" s="112" t="s">
        <v>381</v>
      </c>
      <c r="F72" s="112" t="s">
        <v>226</v>
      </c>
      <c r="G72" s="113">
        <v>1125</v>
      </c>
      <c r="H72" s="4"/>
    </row>
    <row r="73" spans="1:8" s="65" customFormat="1" ht="16.5">
      <c r="A73" s="120" t="s">
        <v>78</v>
      </c>
      <c r="B73" s="110">
        <v>127</v>
      </c>
      <c r="C73" s="111" t="s">
        <v>42</v>
      </c>
      <c r="D73" s="111" t="s">
        <v>293</v>
      </c>
      <c r="E73" s="112"/>
      <c r="F73" s="112"/>
      <c r="G73" s="113">
        <f>G82+G76+G79+G74</f>
        <v>2936.8999999999996</v>
      </c>
      <c r="H73" s="4"/>
    </row>
    <row r="74" spans="1:8" s="65" customFormat="1" ht="31.5" customHeight="1">
      <c r="A74" s="120" t="s">
        <v>530</v>
      </c>
      <c r="B74" s="110">
        <v>127</v>
      </c>
      <c r="C74" s="111" t="s">
        <v>42</v>
      </c>
      <c r="D74" s="111" t="s">
        <v>293</v>
      </c>
      <c r="E74" s="112" t="s">
        <v>84</v>
      </c>
      <c r="F74" s="112"/>
      <c r="G74" s="113">
        <f>G75</f>
        <v>54.5</v>
      </c>
      <c r="H74" s="4"/>
    </row>
    <row r="75" spans="1:8" s="65" customFormat="1" ht="16.5">
      <c r="A75" s="123" t="s">
        <v>49</v>
      </c>
      <c r="B75" s="110">
        <v>127</v>
      </c>
      <c r="C75" s="111" t="s">
        <v>42</v>
      </c>
      <c r="D75" s="111" t="s">
        <v>293</v>
      </c>
      <c r="E75" s="112" t="s">
        <v>84</v>
      </c>
      <c r="F75" s="112" t="s">
        <v>50</v>
      </c>
      <c r="G75" s="113">
        <v>54.5</v>
      </c>
      <c r="H75" s="4"/>
    </row>
    <row r="76" spans="1:7" ht="31.5">
      <c r="A76" s="123" t="s">
        <v>85</v>
      </c>
      <c r="B76" s="110">
        <v>127</v>
      </c>
      <c r="C76" s="111" t="s">
        <v>42</v>
      </c>
      <c r="D76" s="111" t="s">
        <v>293</v>
      </c>
      <c r="E76" s="112" t="s">
        <v>86</v>
      </c>
      <c r="F76" s="112"/>
      <c r="G76" s="113">
        <f>G77</f>
        <v>477.2</v>
      </c>
    </row>
    <row r="77" spans="1:7" ht="16.5">
      <c r="A77" s="123" t="s">
        <v>87</v>
      </c>
      <c r="B77" s="110">
        <v>127</v>
      </c>
      <c r="C77" s="111" t="s">
        <v>42</v>
      </c>
      <c r="D77" s="111" t="s">
        <v>293</v>
      </c>
      <c r="E77" s="112" t="s">
        <v>88</v>
      </c>
      <c r="F77" s="112"/>
      <c r="G77" s="113">
        <f>G78</f>
        <v>477.2</v>
      </c>
    </row>
    <row r="78" spans="1:7" ht="16.5">
      <c r="A78" s="123" t="s">
        <v>49</v>
      </c>
      <c r="B78" s="110">
        <v>127</v>
      </c>
      <c r="C78" s="111" t="s">
        <v>42</v>
      </c>
      <c r="D78" s="111" t="s">
        <v>293</v>
      </c>
      <c r="E78" s="112" t="s">
        <v>88</v>
      </c>
      <c r="F78" s="112" t="s">
        <v>50</v>
      </c>
      <c r="G78" s="113">
        <v>477.2</v>
      </c>
    </row>
    <row r="79" spans="1:7" ht="16.5">
      <c r="A79" s="120" t="s">
        <v>110</v>
      </c>
      <c r="B79" s="110">
        <v>127</v>
      </c>
      <c r="C79" s="111" t="s">
        <v>42</v>
      </c>
      <c r="D79" s="111" t="s">
        <v>293</v>
      </c>
      <c r="E79" s="112" t="s">
        <v>111</v>
      </c>
      <c r="F79" s="112"/>
      <c r="G79" s="113">
        <f>G80</f>
        <v>592.8</v>
      </c>
    </row>
    <row r="80" spans="1:7" ht="66.75" customHeight="1">
      <c r="A80" s="123" t="s">
        <v>453</v>
      </c>
      <c r="B80" s="110">
        <v>127</v>
      </c>
      <c r="C80" s="111" t="s">
        <v>42</v>
      </c>
      <c r="D80" s="111" t="s">
        <v>293</v>
      </c>
      <c r="E80" s="112" t="s">
        <v>309</v>
      </c>
      <c r="F80" s="112"/>
      <c r="G80" s="113">
        <f>G81</f>
        <v>592.8</v>
      </c>
    </row>
    <row r="81" spans="1:7" ht="16.5">
      <c r="A81" s="123" t="s">
        <v>49</v>
      </c>
      <c r="B81" s="110">
        <v>127</v>
      </c>
      <c r="C81" s="111" t="s">
        <v>42</v>
      </c>
      <c r="D81" s="111" t="s">
        <v>293</v>
      </c>
      <c r="E81" s="112" t="s">
        <v>309</v>
      </c>
      <c r="F81" s="112" t="s">
        <v>50</v>
      </c>
      <c r="G81" s="113">
        <v>592.8</v>
      </c>
    </row>
    <row r="82" spans="1:7" ht="47.25">
      <c r="A82" s="123" t="s">
        <v>487</v>
      </c>
      <c r="B82" s="110">
        <v>127</v>
      </c>
      <c r="C82" s="111" t="s">
        <v>42</v>
      </c>
      <c r="D82" s="111" t="s">
        <v>293</v>
      </c>
      <c r="E82" s="112" t="s">
        <v>373</v>
      </c>
      <c r="F82" s="112"/>
      <c r="G82" s="113">
        <f>G83+G86+G89</f>
        <v>1812.3999999999999</v>
      </c>
    </row>
    <row r="83" spans="1:7" ht="47.25">
      <c r="A83" s="123" t="s">
        <v>378</v>
      </c>
      <c r="B83" s="110">
        <v>127</v>
      </c>
      <c r="C83" s="111" t="s">
        <v>42</v>
      </c>
      <c r="D83" s="111" t="s">
        <v>293</v>
      </c>
      <c r="E83" s="112" t="s">
        <v>376</v>
      </c>
      <c r="F83" s="112"/>
      <c r="G83" s="113">
        <f>G84</f>
        <v>64.5</v>
      </c>
    </row>
    <row r="84" spans="1:7" ht="16.5">
      <c r="A84" s="123" t="s">
        <v>384</v>
      </c>
      <c r="B84" s="110">
        <v>127</v>
      </c>
      <c r="C84" s="111" t="s">
        <v>42</v>
      </c>
      <c r="D84" s="111" t="s">
        <v>293</v>
      </c>
      <c r="E84" s="112" t="s">
        <v>383</v>
      </c>
      <c r="F84" s="112"/>
      <c r="G84" s="113">
        <f>G85</f>
        <v>64.5</v>
      </c>
    </row>
    <row r="85" spans="1:7" ht="16.5">
      <c r="A85" s="123" t="s">
        <v>221</v>
      </c>
      <c r="B85" s="110">
        <v>127</v>
      </c>
      <c r="C85" s="111" t="s">
        <v>42</v>
      </c>
      <c r="D85" s="111" t="s">
        <v>293</v>
      </c>
      <c r="E85" s="112" t="s">
        <v>383</v>
      </c>
      <c r="F85" s="112" t="s">
        <v>226</v>
      </c>
      <c r="G85" s="113">
        <v>64.5</v>
      </c>
    </row>
    <row r="86" spans="1:7" ht="78.75">
      <c r="A86" s="123" t="s">
        <v>490</v>
      </c>
      <c r="B86" s="110">
        <v>127</v>
      </c>
      <c r="C86" s="111" t="s">
        <v>42</v>
      </c>
      <c r="D86" s="111" t="s">
        <v>293</v>
      </c>
      <c r="E86" s="112" t="s">
        <v>385</v>
      </c>
      <c r="F86" s="112"/>
      <c r="G86" s="113">
        <f>G87</f>
        <v>167.1</v>
      </c>
    </row>
    <row r="87" spans="1:7" ht="16.5">
      <c r="A87" s="123" t="s">
        <v>388</v>
      </c>
      <c r="B87" s="110">
        <v>127</v>
      </c>
      <c r="C87" s="111" t="s">
        <v>42</v>
      </c>
      <c r="D87" s="111" t="s">
        <v>293</v>
      </c>
      <c r="E87" s="112" t="s">
        <v>387</v>
      </c>
      <c r="F87" s="112"/>
      <c r="G87" s="113">
        <f>G88</f>
        <v>167.1</v>
      </c>
    </row>
    <row r="88" spans="1:7" ht="16.5">
      <c r="A88" s="123" t="s">
        <v>221</v>
      </c>
      <c r="B88" s="110">
        <v>127</v>
      </c>
      <c r="C88" s="111" t="s">
        <v>42</v>
      </c>
      <c r="D88" s="111" t="s">
        <v>293</v>
      </c>
      <c r="E88" s="112" t="s">
        <v>387</v>
      </c>
      <c r="F88" s="112" t="s">
        <v>226</v>
      </c>
      <c r="G88" s="113">
        <v>167.1</v>
      </c>
    </row>
    <row r="89" spans="1:7" ht="78.75">
      <c r="A89" s="123" t="s">
        <v>492</v>
      </c>
      <c r="B89" s="110">
        <v>127</v>
      </c>
      <c r="C89" s="111" t="s">
        <v>42</v>
      </c>
      <c r="D89" s="111" t="s">
        <v>293</v>
      </c>
      <c r="E89" s="112" t="s">
        <v>391</v>
      </c>
      <c r="F89" s="112"/>
      <c r="G89" s="113">
        <f>G90+G92+G94</f>
        <v>1580.8</v>
      </c>
    </row>
    <row r="90" spans="1:7" ht="16.5">
      <c r="A90" s="123" t="s">
        <v>393</v>
      </c>
      <c r="B90" s="110">
        <v>127</v>
      </c>
      <c r="C90" s="111" t="s">
        <v>42</v>
      </c>
      <c r="D90" s="111" t="s">
        <v>293</v>
      </c>
      <c r="E90" s="112" t="s">
        <v>392</v>
      </c>
      <c r="F90" s="112"/>
      <c r="G90" s="113">
        <f>G91</f>
        <v>402</v>
      </c>
    </row>
    <row r="91" spans="1:7" ht="16.5">
      <c r="A91" s="123" t="s">
        <v>221</v>
      </c>
      <c r="B91" s="110">
        <v>127</v>
      </c>
      <c r="C91" s="111" t="s">
        <v>42</v>
      </c>
      <c r="D91" s="111" t="s">
        <v>293</v>
      </c>
      <c r="E91" s="112" t="s">
        <v>392</v>
      </c>
      <c r="F91" s="112" t="s">
        <v>226</v>
      </c>
      <c r="G91" s="113">
        <v>402</v>
      </c>
    </row>
    <row r="92" spans="1:7" ht="47.25">
      <c r="A92" s="123" t="s">
        <v>459</v>
      </c>
      <c r="B92" s="110">
        <v>127</v>
      </c>
      <c r="C92" s="111" t="s">
        <v>42</v>
      </c>
      <c r="D92" s="111" t="s">
        <v>293</v>
      </c>
      <c r="E92" s="112" t="s">
        <v>394</v>
      </c>
      <c r="F92" s="112"/>
      <c r="G92" s="113">
        <f>G93</f>
        <v>1080.8</v>
      </c>
    </row>
    <row r="93" spans="1:7" ht="16.5">
      <c r="A93" s="123" t="s">
        <v>221</v>
      </c>
      <c r="B93" s="110">
        <v>127</v>
      </c>
      <c r="C93" s="111" t="s">
        <v>42</v>
      </c>
      <c r="D93" s="111" t="s">
        <v>293</v>
      </c>
      <c r="E93" s="112" t="s">
        <v>394</v>
      </c>
      <c r="F93" s="112" t="s">
        <v>226</v>
      </c>
      <c r="G93" s="113">
        <v>1080.8</v>
      </c>
    </row>
    <row r="94" spans="1:7" ht="31.5">
      <c r="A94" s="123" t="s">
        <v>31</v>
      </c>
      <c r="B94" s="110">
        <v>127</v>
      </c>
      <c r="C94" s="111" t="s">
        <v>42</v>
      </c>
      <c r="D94" s="111" t="s">
        <v>293</v>
      </c>
      <c r="E94" s="112" t="s">
        <v>30</v>
      </c>
      <c r="F94" s="112"/>
      <c r="G94" s="113">
        <f>G95</f>
        <v>98</v>
      </c>
    </row>
    <row r="95" spans="1:7" ht="16.5">
      <c r="A95" s="123" t="s">
        <v>221</v>
      </c>
      <c r="B95" s="110">
        <v>127</v>
      </c>
      <c r="C95" s="111" t="s">
        <v>42</v>
      </c>
      <c r="D95" s="111" t="s">
        <v>293</v>
      </c>
      <c r="E95" s="112" t="s">
        <v>30</v>
      </c>
      <c r="F95" s="112" t="s">
        <v>226</v>
      </c>
      <c r="G95" s="113">
        <v>98</v>
      </c>
    </row>
    <row r="96" spans="1:8" s="65" customFormat="1" ht="31.5">
      <c r="A96" s="115" t="s">
        <v>343</v>
      </c>
      <c r="B96" s="116">
        <v>127</v>
      </c>
      <c r="C96" s="117" t="s">
        <v>53</v>
      </c>
      <c r="D96" s="117"/>
      <c r="E96" s="118"/>
      <c r="F96" s="118"/>
      <c r="G96" s="119">
        <f>G97</f>
        <v>2985.5</v>
      </c>
      <c r="H96" s="4"/>
    </row>
    <row r="97" spans="1:8" s="65" customFormat="1" ht="47.25">
      <c r="A97" s="120" t="s">
        <v>344</v>
      </c>
      <c r="B97" s="110">
        <v>127</v>
      </c>
      <c r="C97" s="114" t="s">
        <v>53</v>
      </c>
      <c r="D97" s="114" t="s">
        <v>154</v>
      </c>
      <c r="E97" s="112"/>
      <c r="F97" s="112"/>
      <c r="G97" s="113">
        <f>G106+G102+G98</f>
        <v>2985.5</v>
      </c>
      <c r="H97" s="4"/>
    </row>
    <row r="98" spans="1:8" s="65" customFormat="1" ht="16.5">
      <c r="A98" s="52" t="s">
        <v>258</v>
      </c>
      <c r="B98" s="110">
        <v>127</v>
      </c>
      <c r="C98" s="27" t="s">
        <v>53</v>
      </c>
      <c r="D98" s="27" t="s">
        <v>154</v>
      </c>
      <c r="E98" s="14" t="s">
        <v>223</v>
      </c>
      <c r="F98" s="14"/>
      <c r="G98" s="15">
        <f>G99</f>
        <v>541.3</v>
      </c>
      <c r="H98" s="4"/>
    </row>
    <row r="99" spans="1:8" s="65" customFormat="1" ht="78.75">
      <c r="A99" s="52" t="s">
        <v>545</v>
      </c>
      <c r="B99" s="110">
        <v>127</v>
      </c>
      <c r="C99" s="27" t="s">
        <v>53</v>
      </c>
      <c r="D99" s="27" t="s">
        <v>154</v>
      </c>
      <c r="E99" s="14" t="s">
        <v>225</v>
      </c>
      <c r="F99" s="14"/>
      <c r="G99" s="15">
        <f>G100</f>
        <v>541.3</v>
      </c>
      <c r="H99" s="4"/>
    </row>
    <row r="100" spans="1:8" s="65" customFormat="1" ht="63">
      <c r="A100" s="52" t="s">
        <v>527</v>
      </c>
      <c r="B100" s="110">
        <v>127</v>
      </c>
      <c r="C100" s="27" t="s">
        <v>53</v>
      </c>
      <c r="D100" s="27" t="s">
        <v>154</v>
      </c>
      <c r="E100" s="14" t="s">
        <v>254</v>
      </c>
      <c r="F100" s="14"/>
      <c r="G100" s="15">
        <f>G101</f>
        <v>541.3</v>
      </c>
      <c r="H100" s="4"/>
    </row>
    <row r="101" spans="1:8" s="65" customFormat="1" ht="16.5">
      <c r="A101" s="52" t="s">
        <v>221</v>
      </c>
      <c r="B101" s="110">
        <v>127</v>
      </c>
      <c r="C101" s="27" t="s">
        <v>53</v>
      </c>
      <c r="D101" s="27" t="s">
        <v>154</v>
      </c>
      <c r="E101" s="14" t="s">
        <v>254</v>
      </c>
      <c r="F101" s="14" t="s">
        <v>226</v>
      </c>
      <c r="G101" s="15">
        <v>541.3</v>
      </c>
      <c r="H101" s="4"/>
    </row>
    <row r="102" spans="1:7" ht="16.5">
      <c r="A102" s="120" t="s">
        <v>110</v>
      </c>
      <c r="B102" s="110">
        <v>127</v>
      </c>
      <c r="C102" s="114" t="s">
        <v>53</v>
      </c>
      <c r="D102" s="114" t="s">
        <v>154</v>
      </c>
      <c r="E102" s="112" t="s">
        <v>111</v>
      </c>
      <c r="F102" s="112"/>
      <c r="G102" s="113">
        <f>G103</f>
        <v>11</v>
      </c>
    </row>
    <row r="103" spans="1:7" ht="63">
      <c r="A103" s="123" t="s">
        <v>454</v>
      </c>
      <c r="B103" s="110">
        <v>127</v>
      </c>
      <c r="C103" s="114" t="s">
        <v>53</v>
      </c>
      <c r="D103" s="114" t="s">
        <v>154</v>
      </c>
      <c r="E103" s="112" t="s">
        <v>316</v>
      </c>
      <c r="F103" s="112"/>
      <c r="G103" s="113">
        <f>G104</f>
        <v>11</v>
      </c>
    </row>
    <row r="104" spans="1:7" ht="16.5">
      <c r="A104" s="123" t="s">
        <v>49</v>
      </c>
      <c r="B104" s="110">
        <v>127</v>
      </c>
      <c r="C104" s="114" t="s">
        <v>53</v>
      </c>
      <c r="D104" s="114" t="s">
        <v>154</v>
      </c>
      <c r="E104" s="112" t="s">
        <v>316</v>
      </c>
      <c r="F104" s="112" t="s">
        <v>50</v>
      </c>
      <c r="G104" s="113">
        <v>11</v>
      </c>
    </row>
    <row r="105" spans="1:8" s="65" customFormat="1" ht="47.25">
      <c r="A105" s="123" t="s">
        <v>487</v>
      </c>
      <c r="B105" s="110">
        <v>127</v>
      </c>
      <c r="C105" s="114" t="s">
        <v>53</v>
      </c>
      <c r="D105" s="114" t="s">
        <v>154</v>
      </c>
      <c r="E105" s="112" t="s">
        <v>373</v>
      </c>
      <c r="F105" s="112"/>
      <c r="G105" s="113">
        <f>G106</f>
        <v>2433.2</v>
      </c>
      <c r="H105" s="4"/>
    </row>
    <row r="106" spans="1:8" s="65" customFormat="1" ht="126">
      <c r="A106" s="120" t="s">
        <v>501</v>
      </c>
      <c r="B106" s="110">
        <v>127</v>
      </c>
      <c r="C106" s="114" t="s">
        <v>53</v>
      </c>
      <c r="D106" s="114" t="s">
        <v>154</v>
      </c>
      <c r="E106" s="112" t="s">
        <v>421</v>
      </c>
      <c r="F106" s="112"/>
      <c r="G106" s="113">
        <f>G108+G110+G111</f>
        <v>2433.2</v>
      </c>
      <c r="H106" s="4"/>
    </row>
    <row r="107" spans="1:8" s="65" customFormat="1" ht="31.5">
      <c r="A107" s="120" t="s">
        <v>473</v>
      </c>
      <c r="B107" s="110">
        <v>127</v>
      </c>
      <c r="C107" s="114" t="s">
        <v>53</v>
      </c>
      <c r="D107" s="114" t="s">
        <v>154</v>
      </c>
      <c r="E107" s="112" t="s">
        <v>478</v>
      </c>
      <c r="F107" s="112"/>
      <c r="G107" s="113">
        <v>34</v>
      </c>
      <c r="H107" s="4"/>
    </row>
    <row r="108" spans="1:8" s="65" customFormat="1" ht="16.5">
      <c r="A108" s="120" t="s">
        <v>221</v>
      </c>
      <c r="B108" s="110">
        <v>127</v>
      </c>
      <c r="C108" s="114" t="s">
        <v>53</v>
      </c>
      <c r="D108" s="114" t="s">
        <v>154</v>
      </c>
      <c r="E108" s="112" t="s">
        <v>478</v>
      </c>
      <c r="F108" s="112" t="s">
        <v>226</v>
      </c>
      <c r="G108" s="113">
        <v>34</v>
      </c>
      <c r="H108" s="4"/>
    </row>
    <row r="109" spans="1:8" s="65" customFormat="1" ht="94.5">
      <c r="A109" s="123" t="s">
        <v>502</v>
      </c>
      <c r="B109" s="110">
        <v>127</v>
      </c>
      <c r="C109" s="114" t="s">
        <v>53</v>
      </c>
      <c r="D109" s="114" t="s">
        <v>154</v>
      </c>
      <c r="E109" s="112" t="s">
        <v>479</v>
      </c>
      <c r="F109" s="112"/>
      <c r="G109" s="113">
        <f>G110</f>
        <v>472.2</v>
      </c>
      <c r="H109" s="4"/>
    </row>
    <row r="110" spans="1:8" s="65" customFormat="1" ht="16.5">
      <c r="A110" s="120" t="s">
        <v>221</v>
      </c>
      <c r="B110" s="110">
        <v>127</v>
      </c>
      <c r="C110" s="114" t="s">
        <v>53</v>
      </c>
      <c r="D110" s="114" t="s">
        <v>154</v>
      </c>
      <c r="E110" s="112" t="s">
        <v>479</v>
      </c>
      <c r="F110" s="112" t="s">
        <v>226</v>
      </c>
      <c r="G110" s="113">
        <v>472.2</v>
      </c>
      <c r="H110" s="4"/>
    </row>
    <row r="111" spans="1:8" s="65" customFormat="1" ht="53.25" customHeight="1">
      <c r="A111" s="123" t="s">
        <v>527</v>
      </c>
      <c r="B111" s="110">
        <v>127</v>
      </c>
      <c r="C111" s="114" t="s">
        <v>53</v>
      </c>
      <c r="D111" s="114" t="s">
        <v>154</v>
      </c>
      <c r="E111" s="112" t="s">
        <v>529</v>
      </c>
      <c r="F111" s="112"/>
      <c r="G111" s="113">
        <f>G112</f>
        <v>1927</v>
      </c>
      <c r="H111" s="4"/>
    </row>
    <row r="112" spans="1:8" s="65" customFormat="1" ht="16.5">
      <c r="A112" s="120" t="s">
        <v>221</v>
      </c>
      <c r="B112" s="110">
        <v>127</v>
      </c>
      <c r="C112" s="114" t="s">
        <v>53</v>
      </c>
      <c r="D112" s="114" t="s">
        <v>154</v>
      </c>
      <c r="E112" s="112" t="s">
        <v>529</v>
      </c>
      <c r="F112" s="112" t="s">
        <v>226</v>
      </c>
      <c r="G112" s="113">
        <v>1927</v>
      </c>
      <c r="H112" s="4"/>
    </row>
    <row r="113" spans="1:7" ht="16.5">
      <c r="A113" s="115" t="s">
        <v>89</v>
      </c>
      <c r="B113" s="116">
        <v>127</v>
      </c>
      <c r="C113" s="130" t="s">
        <v>61</v>
      </c>
      <c r="D113" s="130"/>
      <c r="E113" s="118"/>
      <c r="F113" s="118"/>
      <c r="G113" s="119">
        <f>G114+G134+G168+G172</f>
        <v>230700</v>
      </c>
    </row>
    <row r="114" spans="1:8" s="65" customFormat="1" ht="16.5">
      <c r="A114" s="120" t="s">
        <v>91</v>
      </c>
      <c r="B114" s="110">
        <v>127</v>
      </c>
      <c r="C114" s="111" t="s">
        <v>61</v>
      </c>
      <c r="D114" s="111" t="s">
        <v>92</v>
      </c>
      <c r="E114" s="112"/>
      <c r="F114" s="112"/>
      <c r="G114" s="113">
        <f>G115+G120+G124</f>
        <v>25833.3</v>
      </c>
      <c r="H114" s="4"/>
    </row>
    <row r="115" spans="1:8" s="65" customFormat="1" ht="16.5">
      <c r="A115" s="120" t="s">
        <v>235</v>
      </c>
      <c r="B115" s="110">
        <v>127</v>
      </c>
      <c r="C115" s="111" t="s">
        <v>61</v>
      </c>
      <c r="D115" s="111" t="s">
        <v>92</v>
      </c>
      <c r="E115" s="112" t="s">
        <v>237</v>
      </c>
      <c r="F115" s="112"/>
      <c r="G115" s="113">
        <f>G116</f>
        <v>1900.3</v>
      </c>
      <c r="H115" s="4"/>
    </row>
    <row r="116" spans="1:8" s="65" customFormat="1" ht="16.5">
      <c r="A116" s="120" t="s">
        <v>261</v>
      </c>
      <c r="B116" s="110">
        <v>127</v>
      </c>
      <c r="C116" s="111" t="s">
        <v>61</v>
      </c>
      <c r="D116" s="111" t="s">
        <v>92</v>
      </c>
      <c r="E116" s="112" t="s">
        <v>238</v>
      </c>
      <c r="F116" s="112"/>
      <c r="G116" s="113">
        <f>G117</f>
        <v>1900.3</v>
      </c>
      <c r="H116" s="4"/>
    </row>
    <row r="117" spans="1:8" s="65" customFormat="1" ht="31.5">
      <c r="A117" s="120" t="s">
        <v>348</v>
      </c>
      <c r="B117" s="110">
        <v>127</v>
      </c>
      <c r="C117" s="111" t="s">
        <v>61</v>
      </c>
      <c r="D117" s="111" t="s">
        <v>92</v>
      </c>
      <c r="E117" s="112" t="s">
        <v>260</v>
      </c>
      <c r="F117" s="112"/>
      <c r="G117" s="113">
        <f>G118+G119</f>
        <v>1900.3</v>
      </c>
      <c r="H117" s="4"/>
    </row>
    <row r="118" spans="1:8" s="65" customFormat="1" ht="48" customHeight="1">
      <c r="A118" s="132" t="s">
        <v>333</v>
      </c>
      <c r="B118" s="110">
        <v>127</v>
      </c>
      <c r="C118" s="111" t="s">
        <v>61</v>
      </c>
      <c r="D118" s="111" t="s">
        <v>92</v>
      </c>
      <c r="E118" s="112" t="s">
        <v>260</v>
      </c>
      <c r="F118" s="112" t="s">
        <v>319</v>
      </c>
      <c r="G118" s="113">
        <v>1059.3</v>
      </c>
      <c r="H118" s="4"/>
    </row>
    <row r="119" spans="1:8" s="65" customFormat="1" ht="17.25" customHeight="1">
      <c r="A119" s="132" t="s">
        <v>335</v>
      </c>
      <c r="B119" s="110">
        <v>127</v>
      </c>
      <c r="C119" s="111" t="s">
        <v>61</v>
      </c>
      <c r="D119" s="111" t="s">
        <v>92</v>
      </c>
      <c r="E119" s="112" t="s">
        <v>260</v>
      </c>
      <c r="F119" s="112" t="s">
        <v>334</v>
      </c>
      <c r="G119" s="113">
        <v>841</v>
      </c>
      <c r="H119" s="4"/>
    </row>
    <row r="120" spans="1:8" s="65" customFormat="1" ht="16.5">
      <c r="A120" s="120" t="s">
        <v>93</v>
      </c>
      <c r="B120" s="110">
        <v>127</v>
      </c>
      <c r="C120" s="111" t="s">
        <v>61</v>
      </c>
      <c r="D120" s="111" t="s">
        <v>92</v>
      </c>
      <c r="E120" s="112" t="s">
        <v>94</v>
      </c>
      <c r="F120" s="112"/>
      <c r="G120" s="113">
        <f>G121</f>
        <v>11704</v>
      </c>
      <c r="H120" s="4"/>
    </row>
    <row r="121" spans="1:8" s="65" customFormat="1" ht="31.5">
      <c r="A121" s="120" t="s">
        <v>95</v>
      </c>
      <c r="B121" s="110">
        <v>127</v>
      </c>
      <c r="C121" s="111" t="s">
        <v>61</v>
      </c>
      <c r="D121" s="111" t="s">
        <v>92</v>
      </c>
      <c r="E121" s="112" t="s">
        <v>96</v>
      </c>
      <c r="F121" s="112"/>
      <c r="G121" s="113">
        <f>G122</f>
        <v>11704</v>
      </c>
      <c r="H121" s="4"/>
    </row>
    <row r="122" spans="1:8" s="65" customFormat="1" ht="31.5">
      <c r="A122" s="120" t="s">
        <v>270</v>
      </c>
      <c r="B122" s="110">
        <v>127</v>
      </c>
      <c r="C122" s="111" t="s">
        <v>61</v>
      </c>
      <c r="D122" s="111" t="s">
        <v>92</v>
      </c>
      <c r="E122" s="112" t="s">
        <v>96</v>
      </c>
      <c r="F122" s="112"/>
      <c r="G122" s="113">
        <f>G123</f>
        <v>11704</v>
      </c>
      <c r="H122" s="4"/>
    </row>
    <row r="123" spans="1:8" s="65" customFormat="1" ht="16.5">
      <c r="A123" s="120" t="s">
        <v>97</v>
      </c>
      <c r="B123" s="110">
        <v>127</v>
      </c>
      <c r="C123" s="111" t="s">
        <v>61</v>
      </c>
      <c r="D123" s="111" t="s">
        <v>92</v>
      </c>
      <c r="E123" s="112" t="s">
        <v>96</v>
      </c>
      <c r="F123" s="112" t="s">
        <v>98</v>
      </c>
      <c r="G123" s="113">
        <v>11704</v>
      </c>
      <c r="H123" s="4"/>
    </row>
    <row r="124" spans="1:7" ht="47.25">
      <c r="A124" s="123" t="s">
        <v>487</v>
      </c>
      <c r="B124" s="110">
        <v>127</v>
      </c>
      <c r="C124" s="111" t="s">
        <v>61</v>
      </c>
      <c r="D124" s="111" t="s">
        <v>92</v>
      </c>
      <c r="E124" s="112" t="s">
        <v>373</v>
      </c>
      <c r="F124" s="112"/>
      <c r="G124" s="113">
        <f>G125</f>
        <v>12229</v>
      </c>
    </row>
    <row r="125" spans="1:7" ht="78.75">
      <c r="A125" s="123" t="s">
        <v>499</v>
      </c>
      <c r="B125" s="110">
        <v>127</v>
      </c>
      <c r="C125" s="111" t="s">
        <v>61</v>
      </c>
      <c r="D125" s="111" t="s">
        <v>92</v>
      </c>
      <c r="E125" s="112" t="s">
        <v>416</v>
      </c>
      <c r="F125" s="112"/>
      <c r="G125" s="113">
        <f>G126+G128+G130+G132</f>
        <v>12229</v>
      </c>
    </row>
    <row r="126" spans="1:7" ht="16.5">
      <c r="A126" s="123" t="s">
        <v>419</v>
      </c>
      <c r="B126" s="110">
        <v>127</v>
      </c>
      <c r="C126" s="111" t="s">
        <v>61</v>
      </c>
      <c r="D126" s="111" t="s">
        <v>92</v>
      </c>
      <c r="E126" s="112" t="s">
        <v>417</v>
      </c>
      <c r="F126" s="112"/>
      <c r="G126" s="113">
        <f>G127</f>
        <v>294</v>
      </c>
    </row>
    <row r="127" spans="1:7" ht="16.5">
      <c r="A127" s="123" t="s">
        <v>221</v>
      </c>
      <c r="B127" s="110">
        <v>127</v>
      </c>
      <c r="C127" s="111" t="s">
        <v>61</v>
      </c>
      <c r="D127" s="111" t="s">
        <v>92</v>
      </c>
      <c r="E127" s="112" t="s">
        <v>417</v>
      </c>
      <c r="F127" s="112" t="s">
        <v>226</v>
      </c>
      <c r="G127" s="113">
        <v>294</v>
      </c>
    </row>
    <row r="128" spans="1:7" ht="31.5">
      <c r="A128" s="123" t="s">
        <v>420</v>
      </c>
      <c r="B128" s="110">
        <v>127</v>
      </c>
      <c r="C128" s="111" t="s">
        <v>61</v>
      </c>
      <c r="D128" s="111" t="s">
        <v>92</v>
      </c>
      <c r="E128" s="112" t="s">
        <v>418</v>
      </c>
      <c r="F128" s="112"/>
      <c r="G128" s="113">
        <f>G129</f>
        <v>11000</v>
      </c>
    </row>
    <row r="129" spans="1:7" ht="16.5">
      <c r="A129" s="123" t="s">
        <v>221</v>
      </c>
      <c r="B129" s="110">
        <v>127</v>
      </c>
      <c r="C129" s="111" t="s">
        <v>61</v>
      </c>
      <c r="D129" s="111" t="s">
        <v>92</v>
      </c>
      <c r="E129" s="112" t="s">
        <v>418</v>
      </c>
      <c r="F129" s="112" t="s">
        <v>226</v>
      </c>
      <c r="G129" s="113">
        <v>11000</v>
      </c>
    </row>
    <row r="130" spans="1:7" ht="47.25">
      <c r="A130" s="123" t="s">
        <v>500</v>
      </c>
      <c r="B130" s="110">
        <v>127</v>
      </c>
      <c r="C130" s="111" t="s">
        <v>61</v>
      </c>
      <c r="D130" s="111" t="s">
        <v>92</v>
      </c>
      <c r="E130" s="112" t="s">
        <v>480</v>
      </c>
      <c r="F130" s="112"/>
      <c r="G130" s="113">
        <f>G131</f>
        <v>472.2</v>
      </c>
    </row>
    <row r="131" spans="1:7" ht="16.5">
      <c r="A131" s="123" t="s">
        <v>221</v>
      </c>
      <c r="B131" s="110">
        <v>127</v>
      </c>
      <c r="C131" s="111" t="s">
        <v>61</v>
      </c>
      <c r="D131" s="111" t="s">
        <v>92</v>
      </c>
      <c r="E131" s="112" t="s">
        <v>480</v>
      </c>
      <c r="F131" s="112" t="s">
        <v>226</v>
      </c>
      <c r="G131" s="113">
        <v>472.2</v>
      </c>
    </row>
    <row r="132" spans="1:7" ht="31.5">
      <c r="A132" s="123" t="s">
        <v>24</v>
      </c>
      <c r="B132" s="110">
        <v>127</v>
      </c>
      <c r="C132" s="111" t="s">
        <v>61</v>
      </c>
      <c r="D132" s="111" t="s">
        <v>92</v>
      </c>
      <c r="E132" s="112" t="s">
        <v>23</v>
      </c>
      <c r="F132" s="112"/>
      <c r="G132" s="113">
        <f>G133</f>
        <v>462.8</v>
      </c>
    </row>
    <row r="133" spans="1:7" ht="16.5">
      <c r="A133" s="123" t="s">
        <v>221</v>
      </c>
      <c r="B133" s="110">
        <v>127</v>
      </c>
      <c r="C133" s="111" t="s">
        <v>61</v>
      </c>
      <c r="D133" s="111" t="s">
        <v>92</v>
      </c>
      <c r="E133" s="112" t="s">
        <v>23</v>
      </c>
      <c r="F133" s="112" t="s">
        <v>226</v>
      </c>
      <c r="G133" s="113">
        <v>462.8</v>
      </c>
    </row>
    <row r="134" spans="1:7" ht="16.5">
      <c r="A134" s="120" t="s">
        <v>352</v>
      </c>
      <c r="B134" s="110">
        <v>127</v>
      </c>
      <c r="C134" s="112" t="s">
        <v>61</v>
      </c>
      <c r="D134" s="112" t="s">
        <v>154</v>
      </c>
      <c r="E134" s="112"/>
      <c r="F134" s="112"/>
      <c r="G134" s="113">
        <f>G135+G146+G137+G143</f>
        <v>183109.6</v>
      </c>
    </row>
    <row r="135" spans="1:7" ht="99.75" customHeight="1">
      <c r="A135" s="139" t="s">
        <v>26</v>
      </c>
      <c r="B135" s="110">
        <v>127</v>
      </c>
      <c r="C135" s="112" t="s">
        <v>61</v>
      </c>
      <c r="D135" s="112" t="s">
        <v>154</v>
      </c>
      <c r="E135" s="112" t="s">
        <v>25</v>
      </c>
      <c r="F135" s="112"/>
      <c r="G135" s="113">
        <f>G136</f>
        <v>44075.3</v>
      </c>
    </row>
    <row r="136" spans="1:7" ht="16.5">
      <c r="A136" s="123" t="s">
        <v>372</v>
      </c>
      <c r="B136" s="110">
        <v>127</v>
      </c>
      <c r="C136" s="112" t="s">
        <v>61</v>
      </c>
      <c r="D136" s="112" t="s">
        <v>154</v>
      </c>
      <c r="E136" s="112" t="s">
        <v>25</v>
      </c>
      <c r="F136" s="112" t="s">
        <v>371</v>
      </c>
      <c r="G136" s="113">
        <v>44075.3</v>
      </c>
    </row>
    <row r="137" spans="1:7" ht="16.5">
      <c r="A137" s="52" t="s">
        <v>128</v>
      </c>
      <c r="B137" s="64">
        <v>127</v>
      </c>
      <c r="C137" s="32" t="s">
        <v>61</v>
      </c>
      <c r="D137" s="32" t="s">
        <v>154</v>
      </c>
      <c r="E137" s="32" t="s">
        <v>129</v>
      </c>
      <c r="F137" s="32"/>
      <c r="G137" s="15">
        <f>G138+G141</f>
        <v>17198.5</v>
      </c>
    </row>
    <row r="138" spans="1:7" ht="31.5">
      <c r="A138" s="100" t="s">
        <v>247</v>
      </c>
      <c r="B138" s="64">
        <v>127</v>
      </c>
      <c r="C138" s="14" t="s">
        <v>61</v>
      </c>
      <c r="D138" s="14" t="s">
        <v>154</v>
      </c>
      <c r="E138" s="14" t="s">
        <v>248</v>
      </c>
      <c r="F138" s="14"/>
      <c r="G138" s="15">
        <f>G140+G139</f>
        <v>12198.5</v>
      </c>
    </row>
    <row r="139" spans="1:7" ht="16.5">
      <c r="A139" s="52" t="s">
        <v>97</v>
      </c>
      <c r="B139" s="64">
        <v>127</v>
      </c>
      <c r="C139" s="14" t="s">
        <v>61</v>
      </c>
      <c r="D139" s="14" t="s">
        <v>154</v>
      </c>
      <c r="E139" s="14" t="s">
        <v>248</v>
      </c>
      <c r="F139" s="14" t="s">
        <v>98</v>
      </c>
      <c r="G139" s="15">
        <v>11535.4</v>
      </c>
    </row>
    <row r="140" spans="1:7" ht="16.5">
      <c r="A140" s="100" t="s">
        <v>49</v>
      </c>
      <c r="B140" s="64">
        <v>127</v>
      </c>
      <c r="C140" s="14" t="s">
        <v>61</v>
      </c>
      <c r="D140" s="14" t="s">
        <v>154</v>
      </c>
      <c r="E140" s="14" t="s">
        <v>248</v>
      </c>
      <c r="F140" s="14" t="s">
        <v>50</v>
      </c>
      <c r="G140" s="15">
        <v>663.1</v>
      </c>
    </row>
    <row r="141" spans="1:7" ht="36" customHeight="1">
      <c r="A141" s="100" t="s">
        <v>544</v>
      </c>
      <c r="B141" s="64">
        <v>127</v>
      </c>
      <c r="C141" s="14" t="s">
        <v>61</v>
      </c>
      <c r="D141" s="14" t="s">
        <v>154</v>
      </c>
      <c r="E141" s="14" t="s">
        <v>255</v>
      </c>
      <c r="F141" s="14"/>
      <c r="G141" s="15">
        <f>G142</f>
        <v>5000</v>
      </c>
    </row>
    <row r="142" spans="1:7" ht="16.5">
      <c r="A142" s="52" t="s">
        <v>97</v>
      </c>
      <c r="B142" s="64">
        <v>127</v>
      </c>
      <c r="C142" s="14" t="s">
        <v>61</v>
      </c>
      <c r="D142" s="14" t="s">
        <v>154</v>
      </c>
      <c r="E142" s="14" t="s">
        <v>255</v>
      </c>
      <c r="F142" s="14" t="s">
        <v>98</v>
      </c>
      <c r="G142" s="15">
        <v>5000</v>
      </c>
    </row>
    <row r="143" spans="1:7" ht="16.5">
      <c r="A143" s="52" t="s">
        <v>110</v>
      </c>
      <c r="B143" s="64">
        <v>127</v>
      </c>
      <c r="C143" s="32" t="s">
        <v>61</v>
      </c>
      <c r="D143" s="32" t="s">
        <v>154</v>
      </c>
      <c r="E143" s="32" t="s">
        <v>111</v>
      </c>
      <c r="F143" s="32"/>
      <c r="G143" s="15">
        <f>G144</f>
        <v>4226.5</v>
      </c>
    </row>
    <row r="144" spans="1:7" ht="30.75" customHeight="1">
      <c r="A144" s="100" t="s">
        <v>457</v>
      </c>
      <c r="B144" s="64">
        <v>127</v>
      </c>
      <c r="C144" s="14" t="s">
        <v>61</v>
      </c>
      <c r="D144" s="14" t="s">
        <v>154</v>
      </c>
      <c r="E144" s="14" t="s">
        <v>281</v>
      </c>
      <c r="F144" s="14"/>
      <c r="G144" s="15">
        <f>G145</f>
        <v>4226.5</v>
      </c>
    </row>
    <row r="145" spans="1:7" ht="15.75" customHeight="1">
      <c r="A145" s="52" t="s">
        <v>97</v>
      </c>
      <c r="B145" s="64">
        <v>127</v>
      </c>
      <c r="C145" s="14" t="s">
        <v>61</v>
      </c>
      <c r="D145" s="14" t="s">
        <v>154</v>
      </c>
      <c r="E145" s="14" t="s">
        <v>281</v>
      </c>
      <c r="F145" s="14" t="s">
        <v>98</v>
      </c>
      <c r="G145" s="15">
        <v>4226.5</v>
      </c>
    </row>
    <row r="146" spans="1:7" ht="47.25">
      <c r="A146" s="123" t="s">
        <v>487</v>
      </c>
      <c r="B146" s="110">
        <v>127</v>
      </c>
      <c r="C146" s="112" t="s">
        <v>61</v>
      </c>
      <c r="D146" s="112" t="s">
        <v>154</v>
      </c>
      <c r="E146" s="112" t="s">
        <v>373</v>
      </c>
      <c r="F146" s="112"/>
      <c r="G146" s="113">
        <f>G147</f>
        <v>117609.3</v>
      </c>
    </row>
    <row r="147" spans="1:7" ht="110.25">
      <c r="A147" s="120" t="s">
        <v>496</v>
      </c>
      <c r="B147" s="110">
        <v>127</v>
      </c>
      <c r="C147" s="112" t="s">
        <v>61</v>
      </c>
      <c r="D147" s="112" t="s">
        <v>154</v>
      </c>
      <c r="E147" s="112" t="s">
        <v>407</v>
      </c>
      <c r="F147" s="112"/>
      <c r="G147" s="113">
        <f>G148+G150+G152+G154+G156+G158+G160+G162+G164+G166</f>
        <v>117609.3</v>
      </c>
    </row>
    <row r="148" spans="1:7" ht="16.5">
      <c r="A148" s="120" t="s">
        <v>409</v>
      </c>
      <c r="B148" s="110">
        <v>127</v>
      </c>
      <c r="C148" s="112" t="s">
        <v>61</v>
      </c>
      <c r="D148" s="112" t="s">
        <v>154</v>
      </c>
      <c r="E148" s="112" t="s">
        <v>408</v>
      </c>
      <c r="F148" s="112"/>
      <c r="G148" s="113">
        <f>G149</f>
        <v>3482</v>
      </c>
    </row>
    <row r="149" spans="1:7" ht="16.5">
      <c r="A149" s="123" t="s">
        <v>221</v>
      </c>
      <c r="B149" s="110">
        <v>127</v>
      </c>
      <c r="C149" s="112" t="s">
        <v>61</v>
      </c>
      <c r="D149" s="112" t="s">
        <v>154</v>
      </c>
      <c r="E149" s="112" t="s">
        <v>408</v>
      </c>
      <c r="F149" s="112" t="s">
        <v>226</v>
      </c>
      <c r="G149" s="113">
        <v>3482</v>
      </c>
    </row>
    <row r="150" spans="1:7" ht="31.5">
      <c r="A150" s="120" t="s">
        <v>460</v>
      </c>
      <c r="B150" s="110">
        <v>127</v>
      </c>
      <c r="C150" s="112" t="s">
        <v>61</v>
      </c>
      <c r="D150" s="112" t="s">
        <v>154</v>
      </c>
      <c r="E150" s="112" t="s">
        <v>410</v>
      </c>
      <c r="F150" s="112"/>
      <c r="G150" s="113">
        <f>G151</f>
        <v>34000</v>
      </c>
    </row>
    <row r="151" spans="1:7" ht="16.5">
      <c r="A151" s="123" t="s">
        <v>221</v>
      </c>
      <c r="B151" s="110">
        <v>127</v>
      </c>
      <c r="C151" s="112" t="s">
        <v>61</v>
      </c>
      <c r="D151" s="112" t="s">
        <v>154</v>
      </c>
      <c r="E151" s="112" t="s">
        <v>410</v>
      </c>
      <c r="F151" s="112" t="s">
        <v>226</v>
      </c>
      <c r="G151" s="113">
        <v>34000</v>
      </c>
    </row>
    <row r="152" spans="1:7" ht="31.5">
      <c r="A152" s="120" t="s">
        <v>461</v>
      </c>
      <c r="B152" s="110">
        <v>127</v>
      </c>
      <c r="C152" s="112" t="s">
        <v>61</v>
      </c>
      <c r="D152" s="112" t="s">
        <v>154</v>
      </c>
      <c r="E152" s="112" t="s">
        <v>411</v>
      </c>
      <c r="F152" s="112"/>
      <c r="G152" s="113">
        <f>G153</f>
        <v>3269.3</v>
      </c>
    </row>
    <row r="153" spans="1:7" ht="16.5">
      <c r="A153" s="123" t="s">
        <v>221</v>
      </c>
      <c r="B153" s="110">
        <v>127</v>
      </c>
      <c r="C153" s="112" t="s">
        <v>61</v>
      </c>
      <c r="D153" s="112" t="s">
        <v>154</v>
      </c>
      <c r="E153" s="112" t="s">
        <v>411</v>
      </c>
      <c r="F153" s="112" t="s">
        <v>226</v>
      </c>
      <c r="G153" s="113">
        <v>3269.3</v>
      </c>
    </row>
    <row r="154" spans="1:7" ht="31.5">
      <c r="A154" s="123" t="s">
        <v>462</v>
      </c>
      <c r="B154" s="110">
        <v>127</v>
      </c>
      <c r="C154" s="112" t="s">
        <v>61</v>
      </c>
      <c r="D154" s="112" t="s">
        <v>154</v>
      </c>
      <c r="E154" s="112" t="s">
        <v>412</v>
      </c>
      <c r="F154" s="112"/>
      <c r="G154" s="113">
        <f>G155</f>
        <v>39.7</v>
      </c>
    </row>
    <row r="155" spans="1:7" ht="15.75" customHeight="1">
      <c r="A155" s="123" t="s">
        <v>221</v>
      </c>
      <c r="B155" s="110">
        <v>127</v>
      </c>
      <c r="C155" s="112" t="s">
        <v>61</v>
      </c>
      <c r="D155" s="112" t="s">
        <v>154</v>
      </c>
      <c r="E155" s="112" t="s">
        <v>412</v>
      </c>
      <c r="F155" s="112" t="s">
        <v>226</v>
      </c>
      <c r="G155" s="113">
        <v>39.7</v>
      </c>
    </row>
    <row r="156" spans="1:7" ht="31.5">
      <c r="A156" s="120" t="s">
        <v>463</v>
      </c>
      <c r="B156" s="110">
        <v>127</v>
      </c>
      <c r="C156" s="112" t="s">
        <v>61</v>
      </c>
      <c r="D156" s="112" t="s">
        <v>154</v>
      </c>
      <c r="E156" s="112" t="s">
        <v>413</v>
      </c>
      <c r="F156" s="112"/>
      <c r="G156" s="113">
        <f>G157</f>
        <v>38.3</v>
      </c>
    </row>
    <row r="157" spans="1:7" ht="16.5">
      <c r="A157" s="123" t="s">
        <v>221</v>
      </c>
      <c r="B157" s="110">
        <v>127</v>
      </c>
      <c r="C157" s="112" t="s">
        <v>61</v>
      </c>
      <c r="D157" s="112" t="s">
        <v>154</v>
      </c>
      <c r="E157" s="112" t="s">
        <v>413</v>
      </c>
      <c r="F157" s="112" t="s">
        <v>226</v>
      </c>
      <c r="G157" s="113">
        <v>38.3</v>
      </c>
    </row>
    <row r="158" spans="1:7" ht="31.5">
      <c r="A158" s="123" t="s">
        <v>464</v>
      </c>
      <c r="B158" s="110">
        <v>127</v>
      </c>
      <c r="C158" s="112" t="s">
        <v>61</v>
      </c>
      <c r="D158" s="112" t="s">
        <v>154</v>
      </c>
      <c r="E158" s="112" t="s">
        <v>414</v>
      </c>
      <c r="F158" s="112"/>
      <c r="G158" s="113">
        <f>G159</f>
        <v>17597.3</v>
      </c>
    </row>
    <row r="159" spans="1:7" ht="15.75" customHeight="1">
      <c r="A159" s="123" t="s">
        <v>221</v>
      </c>
      <c r="B159" s="110">
        <v>127</v>
      </c>
      <c r="C159" s="112" t="s">
        <v>61</v>
      </c>
      <c r="D159" s="112" t="s">
        <v>154</v>
      </c>
      <c r="E159" s="112" t="s">
        <v>414</v>
      </c>
      <c r="F159" s="112" t="s">
        <v>226</v>
      </c>
      <c r="G159" s="113">
        <v>17597.3</v>
      </c>
    </row>
    <row r="160" spans="1:7" ht="15.75" customHeight="1">
      <c r="A160" s="123" t="s">
        <v>547</v>
      </c>
      <c r="B160" s="110">
        <v>127</v>
      </c>
      <c r="C160" s="112" t="s">
        <v>61</v>
      </c>
      <c r="D160" s="112" t="s">
        <v>154</v>
      </c>
      <c r="E160" s="112" t="s">
        <v>531</v>
      </c>
      <c r="F160" s="112"/>
      <c r="G160" s="113">
        <f>G161</f>
        <v>38841.7</v>
      </c>
    </row>
    <row r="161" spans="1:7" s="4" customFormat="1" ht="15.75" customHeight="1">
      <c r="A161" s="123" t="s">
        <v>221</v>
      </c>
      <c r="B161" s="110">
        <v>127</v>
      </c>
      <c r="C161" s="112" t="s">
        <v>61</v>
      </c>
      <c r="D161" s="112" t="s">
        <v>154</v>
      </c>
      <c r="E161" s="112" t="s">
        <v>531</v>
      </c>
      <c r="F161" s="112" t="s">
        <v>226</v>
      </c>
      <c r="G161" s="113">
        <v>38841.7</v>
      </c>
    </row>
    <row r="162" spans="1:7" s="4" customFormat="1" ht="15.75" customHeight="1">
      <c r="A162" s="123" t="s">
        <v>546</v>
      </c>
      <c r="B162" s="110">
        <v>127</v>
      </c>
      <c r="C162" s="112" t="s">
        <v>61</v>
      </c>
      <c r="D162" s="112" t="s">
        <v>154</v>
      </c>
      <c r="E162" s="112" t="s">
        <v>532</v>
      </c>
      <c r="F162" s="112"/>
      <c r="G162" s="113">
        <f>G163</f>
        <v>13102.4</v>
      </c>
    </row>
    <row r="163" spans="1:7" s="4" customFormat="1" ht="15.75" customHeight="1">
      <c r="A163" s="123" t="s">
        <v>221</v>
      </c>
      <c r="B163" s="110">
        <v>127</v>
      </c>
      <c r="C163" s="112" t="s">
        <v>61</v>
      </c>
      <c r="D163" s="112" t="s">
        <v>154</v>
      </c>
      <c r="E163" s="112" t="s">
        <v>532</v>
      </c>
      <c r="F163" s="112" t="s">
        <v>226</v>
      </c>
      <c r="G163" s="113">
        <v>13102.4</v>
      </c>
    </row>
    <row r="164" spans="1:7" s="4" customFormat="1" ht="15.75" customHeight="1">
      <c r="A164" s="123" t="s">
        <v>533</v>
      </c>
      <c r="B164" s="110">
        <v>127</v>
      </c>
      <c r="C164" s="112" t="s">
        <v>61</v>
      </c>
      <c r="D164" s="112" t="s">
        <v>154</v>
      </c>
      <c r="E164" s="112" t="s">
        <v>534</v>
      </c>
      <c r="F164" s="112"/>
      <c r="G164" s="113">
        <f>G165</f>
        <v>1441</v>
      </c>
    </row>
    <row r="165" spans="1:7" s="4" customFormat="1" ht="15.75" customHeight="1">
      <c r="A165" s="123" t="s">
        <v>221</v>
      </c>
      <c r="B165" s="110">
        <v>127</v>
      </c>
      <c r="C165" s="112" t="s">
        <v>535</v>
      </c>
      <c r="D165" s="112" t="s">
        <v>154</v>
      </c>
      <c r="E165" s="112" t="s">
        <v>534</v>
      </c>
      <c r="F165" s="112" t="s">
        <v>226</v>
      </c>
      <c r="G165" s="113">
        <v>1441</v>
      </c>
    </row>
    <row r="166" spans="1:7" s="4" customFormat="1" ht="46.5" customHeight="1">
      <c r="A166" s="123" t="s">
        <v>536</v>
      </c>
      <c r="B166" s="110">
        <v>127</v>
      </c>
      <c r="C166" s="112" t="s">
        <v>61</v>
      </c>
      <c r="D166" s="112" t="s">
        <v>154</v>
      </c>
      <c r="E166" s="112" t="s">
        <v>537</v>
      </c>
      <c r="F166" s="112"/>
      <c r="G166" s="113">
        <f>G167</f>
        <v>5797.6</v>
      </c>
    </row>
    <row r="167" spans="1:7" s="4" customFormat="1" ht="15.75" customHeight="1">
      <c r="A167" s="123" t="s">
        <v>221</v>
      </c>
      <c r="B167" s="110">
        <v>127</v>
      </c>
      <c r="C167" s="112" t="s">
        <v>61</v>
      </c>
      <c r="D167" s="112" t="s">
        <v>154</v>
      </c>
      <c r="E167" s="112" t="s">
        <v>537</v>
      </c>
      <c r="F167" s="112" t="s">
        <v>226</v>
      </c>
      <c r="G167" s="113">
        <v>5797.6</v>
      </c>
    </row>
    <row r="168" spans="1:8" s="65" customFormat="1" ht="31.5">
      <c r="A168" s="120" t="s">
        <v>273</v>
      </c>
      <c r="B168" s="110">
        <v>127</v>
      </c>
      <c r="C168" s="111" t="s">
        <v>61</v>
      </c>
      <c r="D168" s="111" t="s">
        <v>220</v>
      </c>
      <c r="E168" s="112"/>
      <c r="F168" s="112"/>
      <c r="G168" s="113">
        <f>G169</f>
        <v>15000</v>
      </c>
      <c r="H168" s="4"/>
    </row>
    <row r="169" spans="1:8" s="65" customFormat="1" ht="16.5">
      <c r="A169" s="120" t="s">
        <v>274</v>
      </c>
      <c r="B169" s="110">
        <v>127</v>
      </c>
      <c r="C169" s="111" t="s">
        <v>61</v>
      </c>
      <c r="D169" s="111" t="s">
        <v>220</v>
      </c>
      <c r="E169" s="112" t="s">
        <v>271</v>
      </c>
      <c r="F169" s="112"/>
      <c r="G169" s="113">
        <f>G171</f>
        <v>15000</v>
      </c>
      <c r="H169" s="4"/>
    </row>
    <row r="170" spans="1:8" s="65" customFormat="1" ht="31.5">
      <c r="A170" s="123" t="s">
        <v>275</v>
      </c>
      <c r="B170" s="110">
        <v>127</v>
      </c>
      <c r="C170" s="111" t="s">
        <v>61</v>
      </c>
      <c r="D170" s="111" t="s">
        <v>220</v>
      </c>
      <c r="E170" s="112" t="s">
        <v>272</v>
      </c>
      <c r="F170" s="112"/>
      <c r="G170" s="113">
        <f>G171</f>
        <v>15000</v>
      </c>
      <c r="H170" s="4"/>
    </row>
    <row r="171" spans="1:8" s="65" customFormat="1" ht="16.5">
      <c r="A171" s="123" t="s">
        <v>49</v>
      </c>
      <c r="B171" s="110">
        <v>127</v>
      </c>
      <c r="C171" s="111" t="s">
        <v>61</v>
      </c>
      <c r="D171" s="111" t="s">
        <v>220</v>
      </c>
      <c r="E171" s="112" t="s">
        <v>272</v>
      </c>
      <c r="F171" s="112" t="s">
        <v>50</v>
      </c>
      <c r="G171" s="113">
        <v>15000</v>
      </c>
      <c r="H171" s="4"/>
    </row>
    <row r="172" spans="1:8" s="65" customFormat="1" ht="16.5">
      <c r="A172" s="120" t="s">
        <v>103</v>
      </c>
      <c r="B172" s="110">
        <v>127</v>
      </c>
      <c r="C172" s="111" t="s">
        <v>61</v>
      </c>
      <c r="D172" s="111" t="s">
        <v>71</v>
      </c>
      <c r="E172" s="112"/>
      <c r="F172" s="112"/>
      <c r="G172" s="113">
        <f>G173+G178+G175</f>
        <v>6757.1</v>
      </c>
      <c r="H172" s="4"/>
    </row>
    <row r="173" spans="1:8" s="65" customFormat="1" ht="31.5">
      <c r="A173" s="120" t="s">
        <v>259</v>
      </c>
      <c r="B173" s="110">
        <v>127</v>
      </c>
      <c r="C173" s="111" t="s">
        <v>61</v>
      </c>
      <c r="D173" s="111" t="s">
        <v>71</v>
      </c>
      <c r="E173" s="112" t="s">
        <v>229</v>
      </c>
      <c r="F173" s="112"/>
      <c r="G173" s="113">
        <f>G174</f>
        <v>1322.5</v>
      </c>
      <c r="H173" s="4"/>
    </row>
    <row r="174" spans="1:8" s="65" customFormat="1" ht="16.5">
      <c r="A174" s="123" t="s">
        <v>49</v>
      </c>
      <c r="B174" s="110">
        <v>127</v>
      </c>
      <c r="C174" s="111" t="s">
        <v>61</v>
      </c>
      <c r="D174" s="111" t="s">
        <v>71</v>
      </c>
      <c r="E174" s="112" t="s">
        <v>229</v>
      </c>
      <c r="F174" s="112" t="s">
        <v>50</v>
      </c>
      <c r="G174" s="113">
        <v>1322.5</v>
      </c>
      <c r="H174" s="4"/>
    </row>
    <row r="175" spans="1:7" ht="16.5">
      <c r="A175" s="120" t="s">
        <v>110</v>
      </c>
      <c r="B175" s="110">
        <v>127</v>
      </c>
      <c r="C175" s="131" t="s">
        <v>61</v>
      </c>
      <c r="D175" s="131" t="s">
        <v>71</v>
      </c>
      <c r="E175" s="131" t="s">
        <v>111</v>
      </c>
      <c r="F175" s="131"/>
      <c r="G175" s="129">
        <f>G176</f>
        <v>1301.8</v>
      </c>
    </row>
    <row r="176" spans="1:7" ht="66.75" customHeight="1">
      <c r="A176" s="123" t="s">
        <v>453</v>
      </c>
      <c r="B176" s="110">
        <v>127</v>
      </c>
      <c r="C176" s="131" t="s">
        <v>61</v>
      </c>
      <c r="D176" s="131" t="s">
        <v>71</v>
      </c>
      <c r="E176" s="131" t="s">
        <v>309</v>
      </c>
      <c r="F176" s="131"/>
      <c r="G176" s="129">
        <f>G177</f>
        <v>1301.8</v>
      </c>
    </row>
    <row r="177" spans="1:7" ht="16.5">
      <c r="A177" s="123" t="s">
        <v>49</v>
      </c>
      <c r="B177" s="110">
        <v>127</v>
      </c>
      <c r="C177" s="131" t="s">
        <v>61</v>
      </c>
      <c r="D177" s="131" t="s">
        <v>71</v>
      </c>
      <c r="E177" s="131" t="s">
        <v>309</v>
      </c>
      <c r="F177" s="131" t="s">
        <v>50</v>
      </c>
      <c r="G177" s="129">
        <v>1301.8</v>
      </c>
    </row>
    <row r="178" spans="1:7" ht="47.25">
      <c r="A178" s="123" t="s">
        <v>487</v>
      </c>
      <c r="B178" s="110">
        <v>127</v>
      </c>
      <c r="C178" s="111" t="s">
        <v>61</v>
      </c>
      <c r="D178" s="111" t="s">
        <v>71</v>
      </c>
      <c r="E178" s="112" t="s">
        <v>373</v>
      </c>
      <c r="F178" s="112"/>
      <c r="G178" s="113">
        <f>G179+G182</f>
        <v>4132.8</v>
      </c>
    </row>
    <row r="179" spans="1:7" ht="78.75">
      <c r="A179" s="123" t="s">
        <v>492</v>
      </c>
      <c r="B179" s="110">
        <v>127</v>
      </c>
      <c r="C179" s="111" t="s">
        <v>61</v>
      </c>
      <c r="D179" s="111" t="s">
        <v>71</v>
      </c>
      <c r="E179" s="112" t="s">
        <v>391</v>
      </c>
      <c r="F179" s="112"/>
      <c r="G179" s="113">
        <f>G180</f>
        <v>1088</v>
      </c>
    </row>
    <row r="180" spans="1:7" ht="47.25">
      <c r="A180" s="123" t="s">
        <v>459</v>
      </c>
      <c r="B180" s="110">
        <v>127</v>
      </c>
      <c r="C180" s="111" t="s">
        <v>61</v>
      </c>
      <c r="D180" s="111" t="s">
        <v>71</v>
      </c>
      <c r="E180" s="112" t="s">
        <v>395</v>
      </c>
      <c r="F180" s="112"/>
      <c r="G180" s="113">
        <f>G181</f>
        <v>1088</v>
      </c>
    </row>
    <row r="181" spans="1:7" ht="16.5">
      <c r="A181" s="123" t="s">
        <v>221</v>
      </c>
      <c r="B181" s="110">
        <v>127</v>
      </c>
      <c r="C181" s="111" t="s">
        <v>61</v>
      </c>
      <c r="D181" s="111" t="s">
        <v>71</v>
      </c>
      <c r="E181" s="112" t="s">
        <v>395</v>
      </c>
      <c r="F181" s="112" t="s">
        <v>226</v>
      </c>
      <c r="G181" s="113">
        <v>1088</v>
      </c>
    </row>
    <row r="182" spans="1:7" ht="141.75">
      <c r="A182" s="123" t="s">
        <v>522</v>
      </c>
      <c r="B182" s="110">
        <v>127</v>
      </c>
      <c r="C182" s="111" t="s">
        <v>61</v>
      </c>
      <c r="D182" s="111" t="s">
        <v>71</v>
      </c>
      <c r="E182" s="112" t="s">
        <v>451</v>
      </c>
      <c r="F182" s="112"/>
      <c r="G182" s="113">
        <f>G183+G185</f>
        <v>3044.8</v>
      </c>
    </row>
    <row r="183" spans="1:7" ht="16.5">
      <c r="A183" s="123" t="s">
        <v>523</v>
      </c>
      <c r="B183" s="110">
        <v>127</v>
      </c>
      <c r="C183" s="111" t="s">
        <v>61</v>
      </c>
      <c r="D183" s="111" t="s">
        <v>71</v>
      </c>
      <c r="E183" s="112" t="s">
        <v>482</v>
      </c>
      <c r="F183" s="112"/>
      <c r="G183" s="113">
        <f>G184</f>
        <v>1276.6</v>
      </c>
    </row>
    <row r="184" spans="1:7" ht="16.5">
      <c r="A184" s="123" t="s">
        <v>221</v>
      </c>
      <c r="B184" s="110">
        <v>127</v>
      </c>
      <c r="C184" s="111" t="s">
        <v>61</v>
      </c>
      <c r="D184" s="111" t="s">
        <v>71</v>
      </c>
      <c r="E184" s="112" t="s">
        <v>482</v>
      </c>
      <c r="F184" s="112" t="s">
        <v>226</v>
      </c>
      <c r="G184" s="113">
        <v>1276.6</v>
      </c>
    </row>
    <row r="185" spans="1:7" ht="94.5">
      <c r="A185" s="123" t="s">
        <v>548</v>
      </c>
      <c r="B185" s="110">
        <v>127</v>
      </c>
      <c r="C185" s="111" t="s">
        <v>61</v>
      </c>
      <c r="D185" s="111" t="s">
        <v>71</v>
      </c>
      <c r="E185" s="112" t="s">
        <v>483</v>
      </c>
      <c r="F185" s="112"/>
      <c r="G185" s="113">
        <f>G186</f>
        <v>1768.2</v>
      </c>
    </row>
    <row r="186" spans="1:7" ht="16.5">
      <c r="A186" s="123" t="s">
        <v>221</v>
      </c>
      <c r="B186" s="110">
        <v>127</v>
      </c>
      <c r="C186" s="111" t="s">
        <v>61</v>
      </c>
      <c r="D186" s="111" t="s">
        <v>71</v>
      </c>
      <c r="E186" s="112" t="s">
        <v>483</v>
      </c>
      <c r="F186" s="112" t="s">
        <v>226</v>
      </c>
      <c r="G186" s="113">
        <v>1768.2</v>
      </c>
    </row>
    <row r="187" spans="1:7" ht="16.5">
      <c r="A187" s="115" t="s">
        <v>114</v>
      </c>
      <c r="B187" s="116">
        <v>127</v>
      </c>
      <c r="C187" s="118" t="s">
        <v>115</v>
      </c>
      <c r="D187" s="118"/>
      <c r="E187" s="112"/>
      <c r="F187" s="112"/>
      <c r="G187" s="119">
        <f>G188+G224+G240+G282</f>
        <v>188914.1</v>
      </c>
    </row>
    <row r="188" spans="1:7" ht="16.5">
      <c r="A188" s="120" t="s">
        <v>117</v>
      </c>
      <c r="B188" s="110">
        <v>127</v>
      </c>
      <c r="C188" s="112" t="s">
        <v>115</v>
      </c>
      <c r="D188" s="112" t="s">
        <v>42</v>
      </c>
      <c r="E188" s="112"/>
      <c r="F188" s="112"/>
      <c r="G188" s="113">
        <f>G200+G205+G196+G198+G189</f>
        <v>33735.4</v>
      </c>
    </row>
    <row r="189" spans="1:7" ht="47.25">
      <c r="A189" s="89" t="s">
        <v>550</v>
      </c>
      <c r="B189" s="64">
        <v>127</v>
      </c>
      <c r="C189" s="32" t="s">
        <v>115</v>
      </c>
      <c r="D189" s="32" t="s">
        <v>42</v>
      </c>
      <c r="E189" s="32" t="s">
        <v>551</v>
      </c>
      <c r="F189" s="32"/>
      <c r="G189" s="15">
        <f>G192+G194</f>
        <v>4914.099999999999</v>
      </c>
    </row>
    <row r="190" spans="1:7" ht="63" hidden="1">
      <c r="A190" s="96" t="s">
        <v>552</v>
      </c>
      <c r="B190" s="64">
        <v>127</v>
      </c>
      <c r="C190" s="32" t="s">
        <v>249</v>
      </c>
      <c r="D190" s="32" t="s">
        <v>42</v>
      </c>
      <c r="E190" s="32" t="s">
        <v>553</v>
      </c>
      <c r="F190" s="32"/>
      <c r="G190" s="15">
        <f>G191</f>
        <v>0</v>
      </c>
    </row>
    <row r="191" spans="1:7" ht="16.5" hidden="1">
      <c r="A191" s="18" t="s">
        <v>97</v>
      </c>
      <c r="B191" s="64">
        <v>127</v>
      </c>
      <c r="C191" s="32" t="s">
        <v>249</v>
      </c>
      <c r="D191" s="32" t="s">
        <v>42</v>
      </c>
      <c r="E191" s="32" t="s">
        <v>553</v>
      </c>
      <c r="F191" s="32" t="s">
        <v>98</v>
      </c>
      <c r="G191" s="15"/>
    </row>
    <row r="192" spans="1:7" ht="47.25">
      <c r="A192" s="96" t="s">
        <v>0</v>
      </c>
      <c r="B192" s="64">
        <v>127</v>
      </c>
      <c r="C192" s="32" t="s">
        <v>249</v>
      </c>
      <c r="D192" s="32" t="s">
        <v>42</v>
      </c>
      <c r="E192" s="32" t="s">
        <v>1</v>
      </c>
      <c r="F192" s="32"/>
      <c r="G192" s="15">
        <f>G193</f>
        <v>4825.2</v>
      </c>
    </row>
    <row r="193" spans="1:7" ht="16.5">
      <c r="A193" s="123" t="s">
        <v>221</v>
      </c>
      <c r="B193" s="64">
        <v>127</v>
      </c>
      <c r="C193" s="32" t="s">
        <v>115</v>
      </c>
      <c r="D193" s="32" t="s">
        <v>42</v>
      </c>
      <c r="E193" s="32" t="s">
        <v>1</v>
      </c>
      <c r="F193" s="32" t="s">
        <v>226</v>
      </c>
      <c r="G193" s="15">
        <v>4825.2</v>
      </c>
    </row>
    <row r="194" spans="1:7" ht="34.5" customHeight="1">
      <c r="A194" s="18" t="s">
        <v>28</v>
      </c>
      <c r="B194" s="64">
        <v>127</v>
      </c>
      <c r="C194" s="32" t="s">
        <v>115</v>
      </c>
      <c r="D194" s="32" t="s">
        <v>42</v>
      </c>
      <c r="E194" s="32" t="s">
        <v>27</v>
      </c>
      <c r="F194" s="32"/>
      <c r="G194" s="15">
        <f>G195</f>
        <v>88.9</v>
      </c>
    </row>
    <row r="195" spans="1:7" ht="16.5">
      <c r="A195" s="123" t="s">
        <v>221</v>
      </c>
      <c r="B195" s="64">
        <v>127</v>
      </c>
      <c r="C195" s="32" t="s">
        <v>115</v>
      </c>
      <c r="D195" s="32" t="s">
        <v>42</v>
      </c>
      <c r="E195" s="32" t="s">
        <v>27</v>
      </c>
      <c r="F195" s="32" t="s">
        <v>226</v>
      </c>
      <c r="G195" s="15">
        <v>88.9</v>
      </c>
    </row>
    <row r="196" spans="1:8" s="73" customFormat="1" ht="16.5">
      <c r="A196" s="123" t="s">
        <v>122</v>
      </c>
      <c r="B196" s="110">
        <v>127</v>
      </c>
      <c r="C196" s="112" t="s">
        <v>115</v>
      </c>
      <c r="D196" s="112" t="s">
        <v>42</v>
      </c>
      <c r="E196" s="112" t="s">
        <v>123</v>
      </c>
      <c r="F196" s="112"/>
      <c r="G196" s="113">
        <f>G197</f>
        <v>2367</v>
      </c>
      <c r="H196" s="10"/>
    </row>
    <row r="197" spans="1:8" s="65" customFormat="1" ht="16.5">
      <c r="A197" s="134" t="s">
        <v>331</v>
      </c>
      <c r="B197" s="110">
        <v>127</v>
      </c>
      <c r="C197" s="112" t="s">
        <v>115</v>
      </c>
      <c r="D197" s="112" t="s">
        <v>42</v>
      </c>
      <c r="E197" s="112" t="s">
        <v>123</v>
      </c>
      <c r="F197" s="112" t="s">
        <v>308</v>
      </c>
      <c r="G197" s="113">
        <v>2367</v>
      </c>
      <c r="H197" s="4"/>
    </row>
    <row r="198" spans="1:8" s="73" customFormat="1" ht="16.5">
      <c r="A198" s="123" t="s">
        <v>245</v>
      </c>
      <c r="B198" s="110">
        <v>127</v>
      </c>
      <c r="C198" s="112" t="s">
        <v>115</v>
      </c>
      <c r="D198" s="112" t="s">
        <v>42</v>
      </c>
      <c r="E198" s="112" t="s">
        <v>246</v>
      </c>
      <c r="F198" s="112"/>
      <c r="G198" s="113">
        <f>G199</f>
        <v>83.9</v>
      </c>
      <c r="H198" s="10"/>
    </row>
    <row r="199" spans="1:8" s="65" customFormat="1" ht="16.5">
      <c r="A199" s="134" t="s">
        <v>331</v>
      </c>
      <c r="B199" s="110">
        <v>127</v>
      </c>
      <c r="C199" s="112" t="s">
        <v>115</v>
      </c>
      <c r="D199" s="112" t="s">
        <v>42</v>
      </c>
      <c r="E199" s="112" t="s">
        <v>246</v>
      </c>
      <c r="F199" s="112" t="s">
        <v>308</v>
      </c>
      <c r="G199" s="113">
        <v>83.9</v>
      </c>
      <c r="H199" s="4"/>
    </row>
    <row r="200" spans="1:8" s="65" customFormat="1" ht="16.5">
      <c r="A200" s="120" t="s">
        <v>110</v>
      </c>
      <c r="B200" s="110">
        <v>127</v>
      </c>
      <c r="C200" s="112" t="s">
        <v>115</v>
      </c>
      <c r="D200" s="112" t="s">
        <v>42</v>
      </c>
      <c r="E200" s="112" t="s">
        <v>111</v>
      </c>
      <c r="F200" s="112"/>
      <c r="G200" s="113">
        <f>G201+G203</f>
        <v>1944.8</v>
      </c>
      <c r="H200" s="4"/>
    </row>
    <row r="201" spans="1:8" s="73" customFormat="1" ht="47.25">
      <c r="A201" s="123" t="s">
        <v>455</v>
      </c>
      <c r="B201" s="110">
        <v>127</v>
      </c>
      <c r="C201" s="112" t="s">
        <v>115</v>
      </c>
      <c r="D201" s="112" t="s">
        <v>42</v>
      </c>
      <c r="E201" s="112" t="s">
        <v>280</v>
      </c>
      <c r="F201" s="112"/>
      <c r="G201" s="113">
        <f>G202</f>
        <v>1944.8</v>
      </c>
      <c r="H201" s="10"/>
    </row>
    <row r="202" spans="1:8" s="65" customFormat="1" ht="16.5">
      <c r="A202" s="134" t="s">
        <v>331</v>
      </c>
      <c r="B202" s="110">
        <v>127</v>
      </c>
      <c r="C202" s="112" t="s">
        <v>115</v>
      </c>
      <c r="D202" s="112" t="s">
        <v>42</v>
      </c>
      <c r="E202" s="112" t="s">
        <v>280</v>
      </c>
      <c r="F202" s="112" t="s">
        <v>308</v>
      </c>
      <c r="G202" s="113">
        <v>1944.8</v>
      </c>
      <c r="H202" s="4"/>
    </row>
    <row r="203" spans="1:8" s="65" customFormat="1" ht="49.5" customHeight="1" hidden="1">
      <c r="A203" s="123" t="s">
        <v>456</v>
      </c>
      <c r="B203" s="110">
        <v>127</v>
      </c>
      <c r="C203" s="112" t="s">
        <v>115</v>
      </c>
      <c r="D203" s="112" t="s">
        <v>42</v>
      </c>
      <c r="E203" s="112" t="s">
        <v>289</v>
      </c>
      <c r="F203" s="112"/>
      <c r="G203" s="113">
        <f>G204</f>
        <v>0</v>
      </c>
      <c r="H203" s="4"/>
    </row>
    <row r="204" spans="1:8" s="65" customFormat="1" ht="16.5" hidden="1">
      <c r="A204" s="123" t="s">
        <v>101</v>
      </c>
      <c r="B204" s="110">
        <v>127</v>
      </c>
      <c r="C204" s="112" t="s">
        <v>115</v>
      </c>
      <c r="D204" s="112" t="s">
        <v>42</v>
      </c>
      <c r="E204" s="112" t="s">
        <v>289</v>
      </c>
      <c r="F204" s="112" t="s">
        <v>102</v>
      </c>
      <c r="G204" s="113"/>
      <c r="H204" s="4"/>
    </row>
    <row r="205" spans="1:7" ht="47.25">
      <c r="A205" s="123" t="s">
        <v>487</v>
      </c>
      <c r="B205" s="110">
        <v>127</v>
      </c>
      <c r="C205" s="111" t="s">
        <v>115</v>
      </c>
      <c r="D205" s="111" t="s">
        <v>42</v>
      </c>
      <c r="E205" s="112" t="s">
        <v>373</v>
      </c>
      <c r="F205" s="112"/>
      <c r="G205" s="113">
        <f>G206+G219</f>
        <v>24425.6</v>
      </c>
    </row>
    <row r="206" spans="1:7" ht="94.5">
      <c r="A206" s="123" t="s">
        <v>493</v>
      </c>
      <c r="B206" s="110">
        <v>127</v>
      </c>
      <c r="C206" s="111" t="s">
        <v>115</v>
      </c>
      <c r="D206" s="111" t="s">
        <v>42</v>
      </c>
      <c r="E206" s="112" t="s">
        <v>396</v>
      </c>
      <c r="F206" s="112"/>
      <c r="G206" s="113">
        <f>G207+G209+G211+G213+G215+G217</f>
        <v>12529.199999999999</v>
      </c>
    </row>
    <row r="207" spans="1:7" ht="16.5">
      <c r="A207" s="123" t="s">
        <v>494</v>
      </c>
      <c r="B207" s="110">
        <v>127</v>
      </c>
      <c r="C207" s="111" t="s">
        <v>115</v>
      </c>
      <c r="D207" s="111" t="s">
        <v>42</v>
      </c>
      <c r="E207" s="112" t="s">
        <v>397</v>
      </c>
      <c r="F207" s="112"/>
      <c r="G207" s="113">
        <f>G208</f>
        <v>340.6</v>
      </c>
    </row>
    <row r="208" spans="1:7" ht="16.5">
      <c r="A208" s="123" t="s">
        <v>221</v>
      </c>
      <c r="B208" s="110">
        <v>127</v>
      </c>
      <c r="C208" s="111" t="s">
        <v>115</v>
      </c>
      <c r="D208" s="111" t="s">
        <v>42</v>
      </c>
      <c r="E208" s="112" t="s">
        <v>397</v>
      </c>
      <c r="F208" s="112" t="s">
        <v>226</v>
      </c>
      <c r="G208" s="113">
        <v>340.6</v>
      </c>
    </row>
    <row r="209" spans="1:7" ht="31.5">
      <c r="A209" s="123" t="s">
        <v>398</v>
      </c>
      <c r="B209" s="110">
        <v>127</v>
      </c>
      <c r="C209" s="111" t="s">
        <v>115</v>
      </c>
      <c r="D209" s="111" t="s">
        <v>42</v>
      </c>
      <c r="E209" s="112" t="s">
        <v>399</v>
      </c>
      <c r="F209" s="112"/>
      <c r="G209" s="113">
        <f>G210</f>
        <v>422</v>
      </c>
    </row>
    <row r="210" spans="1:7" ht="16.5">
      <c r="A210" s="123" t="s">
        <v>221</v>
      </c>
      <c r="B210" s="110">
        <v>127</v>
      </c>
      <c r="C210" s="111" t="s">
        <v>115</v>
      </c>
      <c r="D210" s="111" t="s">
        <v>42</v>
      </c>
      <c r="E210" s="112" t="s">
        <v>399</v>
      </c>
      <c r="F210" s="112" t="s">
        <v>226</v>
      </c>
      <c r="G210" s="113">
        <v>422</v>
      </c>
    </row>
    <row r="211" spans="1:7" ht="16.5" hidden="1">
      <c r="A211" s="123" t="s">
        <v>122</v>
      </c>
      <c r="B211" s="110">
        <v>127</v>
      </c>
      <c r="C211" s="111" t="s">
        <v>115</v>
      </c>
      <c r="D211" s="111" t="s">
        <v>42</v>
      </c>
      <c r="E211" s="112" t="s">
        <v>400</v>
      </c>
      <c r="F211" s="112"/>
      <c r="G211" s="113">
        <f>G212</f>
        <v>0</v>
      </c>
    </row>
    <row r="212" spans="1:7" ht="16.5" hidden="1">
      <c r="A212" s="123" t="s">
        <v>221</v>
      </c>
      <c r="B212" s="110">
        <v>127</v>
      </c>
      <c r="C212" s="111" t="s">
        <v>115</v>
      </c>
      <c r="D212" s="111" t="s">
        <v>42</v>
      </c>
      <c r="E212" s="112" t="s">
        <v>400</v>
      </c>
      <c r="F212" s="112" t="s">
        <v>226</v>
      </c>
      <c r="G212" s="113">
        <v>0</v>
      </c>
    </row>
    <row r="213" spans="1:7" ht="47.25">
      <c r="A213" s="123" t="s">
        <v>465</v>
      </c>
      <c r="B213" s="110">
        <v>127</v>
      </c>
      <c r="C213" s="111" t="s">
        <v>115</v>
      </c>
      <c r="D213" s="111" t="s">
        <v>42</v>
      </c>
      <c r="E213" s="112" t="s">
        <v>401</v>
      </c>
      <c r="F213" s="112"/>
      <c r="G213" s="113">
        <f>G214</f>
        <v>10868.8</v>
      </c>
    </row>
    <row r="214" spans="1:7" ht="16.5">
      <c r="A214" s="123" t="s">
        <v>221</v>
      </c>
      <c r="B214" s="110">
        <v>127</v>
      </c>
      <c r="C214" s="111" t="s">
        <v>115</v>
      </c>
      <c r="D214" s="111" t="s">
        <v>42</v>
      </c>
      <c r="E214" s="112" t="s">
        <v>401</v>
      </c>
      <c r="F214" s="112" t="s">
        <v>226</v>
      </c>
      <c r="G214" s="113">
        <v>10868.8</v>
      </c>
    </row>
    <row r="215" spans="1:7" ht="47.25">
      <c r="A215" s="123" t="s">
        <v>466</v>
      </c>
      <c r="B215" s="110">
        <v>127</v>
      </c>
      <c r="C215" s="111" t="s">
        <v>115</v>
      </c>
      <c r="D215" s="111" t="s">
        <v>42</v>
      </c>
      <c r="E215" s="112" t="s">
        <v>402</v>
      </c>
      <c r="F215" s="112"/>
      <c r="G215" s="113">
        <f>G216</f>
        <v>867.8</v>
      </c>
    </row>
    <row r="216" spans="1:7" ht="16.5">
      <c r="A216" s="123" t="s">
        <v>221</v>
      </c>
      <c r="B216" s="110">
        <v>127</v>
      </c>
      <c r="C216" s="111" t="s">
        <v>115</v>
      </c>
      <c r="D216" s="111" t="s">
        <v>42</v>
      </c>
      <c r="E216" s="112" t="s">
        <v>402</v>
      </c>
      <c r="F216" s="112" t="s">
        <v>226</v>
      </c>
      <c r="G216" s="113">
        <v>867.8</v>
      </c>
    </row>
    <row r="217" spans="1:7" ht="47.25">
      <c r="A217" s="123" t="s">
        <v>467</v>
      </c>
      <c r="B217" s="110">
        <v>127</v>
      </c>
      <c r="C217" s="111" t="s">
        <v>115</v>
      </c>
      <c r="D217" s="111" t="s">
        <v>42</v>
      </c>
      <c r="E217" s="112" t="s">
        <v>403</v>
      </c>
      <c r="F217" s="112"/>
      <c r="G217" s="113">
        <f>G218</f>
        <v>30</v>
      </c>
    </row>
    <row r="218" spans="1:7" ht="16.5">
      <c r="A218" s="123" t="s">
        <v>221</v>
      </c>
      <c r="B218" s="110">
        <v>127</v>
      </c>
      <c r="C218" s="111" t="s">
        <v>115</v>
      </c>
      <c r="D218" s="111" t="s">
        <v>42</v>
      </c>
      <c r="E218" s="112" t="s">
        <v>403</v>
      </c>
      <c r="F218" s="112" t="s">
        <v>226</v>
      </c>
      <c r="G218" s="113">
        <v>30</v>
      </c>
    </row>
    <row r="219" spans="1:7" ht="78.75">
      <c r="A219" s="123" t="s">
        <v>497</v>
      </c>
      <c r="B219" s="110">
        <v>127</v>
      </c>
      <c r="C219" s="111" t="s">
        <v>115</v>
      </c>
      <c r="D219" s="111" t="s">
        <v>42</v>
      </c>
      <c r="E219" s="112" t="s">
        <v>415</v>
      </c>
      <c r="F219" s="112"/>
      <c r="G219" s="113">
        <f>G220+G222</f>
        <v>11896.4</v>
      </c>
    </row>
    <row r="220" spans="1:7" ht="47.25">
      <c r="A220" s="123" t="s">
        <v>486</v>
      </c>
      <c r="B220" s="110">
        <v>127</v>
      </c>
      <c r="C220" s="111" t="s">
        <v>115</v>
      </c>
      <c r="D220" s="111" t="s">
        <v>42</v>
      </c>
      <c r="E220" s="112" t="s">
        <v>484</v>
      </c>
      <c r="F220" s="112"/>
      <c r="G220" s="113">
        <f>G221</f>
        <v>11896.4</v>
      </c>
    </row>
    <row r="221" spans="1:7" ht="16.5">
      <c r="A221" s="123" t="s">
        <v>221</v>
      </c>
      <c r="B221" s="110">
        <v>127</v>
      </c>
      <c r="C221" s="111" t="s">
        <v>115</v>
      </c>
      <c r="D221" s="111" t="s">
        <v>42</v>
      </c>
      <c r="E221" s="112" t="s">
        <v>484</v>
      </c>
      <c r="F221" s="112" t="s">
        <v>226</v>
      </c>
      <c r="G221" s="113">
        <v>11896.4</v>
      </c>
    </row>
    <row r="222" spans="1:7" ht="47.25" hidden="1">
      <c r="A222" s="123" t="s">
        <v>498</v>
      </c>
      <c r="B222" s="110">
        <v>127</v>
      </c>
      <c r="C222" s="111" t="s">
        <v>115</v>
      </c>
      <c r="D222" s="111" t="s">
        <v>42</v>
      </c>
      <c r="E222" s="112" t="s">
        <v>485</v>
      </c>
      <c r="F222" s="112"/>
      <c r="G222" s="113">
        <f>G223</f>
        <v>0</v>
      </c>
    </row>
    <row r="223" spans="1:7" ht="16.5" hidden="1">
      <c r="A223" s="123" t="s">
        <v>221</v>
      </c>
      <c r="B223" s="110">
        <v>127</v>
      </c>
      <c r="C223" s="111" t="s">
        <v>115</v>
      </c>
      <c r="D223" s="111" t="s">
        <v>42</v>
      </c>
      <c r="E223" s="112" t="s">
        <v>485</v>
      </c>
      <c r="F223" s="112" t="s">
        <v>226</v>
      </c>
      <c r="G223" s="113">
        <v>0</v>
      </c>
    </row>
    <row r="224" spans="1:8" s="65" customFormat="1" ht="16.5">
      <c r="A224" s="123" t="s">
        <v>125</v>
      </c>
      <c r="B224" s="110">
        <v>127</v>
      </c>
      <c r="C224" s="112" t="s">
        <v>115</v>
      </c>
      <c r="D224" s="112" t="s">
        <v>45</v>
      </c>
      <c r="E224" s="112"/>
      <c r="F224" s="112"/>
      <c r="G224" s="113">
        <f>G225+G231+G228</f>
        <v>2500.9</v>
      </c>
      <c r="H224" s="4"/>
    </row>
    <row r="225" spans="1:8" s="65" customFormat="1" ht="16.5">
      <c r="A225" s="120" t="s">
        <v>243</v>
      </c>
      <c r="B225" s="110">
        <v>127</v>
      </c>
      <c r="C225" s="112" t="s">
        <v>115</v>
      </c>
      <c r="D225" s="112" t="s">
        <v>45</v>
      </c>
      <c r="E225" s="112" t="s">
        <v>244</v>
      </c>
      <c r="F225" s="112"/>
      <c r="G225" s="113">
        <f>G226</f>
        <v>50</v>
      </c>
      <c r="H225" s="4"/>
    </row>
    <row r="226" spans="1:7" ht="16.5">
      <c r="A226" s="123" t="s">
        <v>245</v>
      </c>
      <c r="B226" s="110">
        <v>127</v>
      </c>
      <c r="C226" s="112" t="s">
        <v>115</v>
      </c>
      <c r="D226" s="112" t="s">
        <v>45</v>
      </c>
      <c r="E226" s="112" t="s">
        <v>246</v>
      </c>
      <c r="F226" s="112"/>
      <c r="G226" s="113">
        <f>G227</f>
        <v>50</v>
      </c>
    </row>
    <row r="227" spans="1:7" ht="16.5">
      <c r="A227" s="134" t="s">
        <v>331</v>
      </c>
      <c r="B227" s="110">
        <v>127</v>
      </c>
      <c r="C227" s="112" t="s">
        <v>115</v>
      </c>
      <c r="D227" s="112" t="s">
        <v>45</v>
      </c>
      <c r="E227" s="112" t="s">
        <v>246</v>
      </c>
      <c r="F227" s="112" t="s">
        <v>308</v>
      </c>
      <c r="G227" s="113">
        <v>50</v>
      </c>
    </row>
    <row r="228" spans="1:8" s="65" customFormat="1" ht="16.5" hidden="1">
      <c r="A228" s="120" t="s">
        <v>110</v>
      </c>
      <c r="B228" s="110">
        <v>127</v>
      </c>
      <c r="C228" s="112" t="s">
        <v>115</v>
      </c>
      <c r="D228" s="112" t="s">
        <v>45</v>
      </c>
      <c r="E228" s="112" t="s">
        <v>111</v>
      </c>
      <c r="F228" s="112"/>
      <c r="G228" s="113">
        <f>G229</f>
        <v>0</v>
      </c>
      <c r="H228" s="4"/>
    </row>
    <row r="229" spans="1:8" s="73" customFormat="1" ht="31.5" hidden="1">
      <c r="A229" s="123" t="s">
        <v>477</v>
      </c>
      <c r="B229" s="110">
        <v>127</v>
      </c>
      <c r="C229" s="112" t="s">
        <v>115</v>
      </c>
      <c r="D229" s="112" t="s">
        <v>45</v>
      </c>
      <c r="E229" s="112" t="s">
        <v>312</v>
      </c>
      <c r="F229" s="112"/>
      <c r="G229" s="113">
        <f>G230</f>
        <v>0</v>
      </c>
      <c r="H229" s="10"/>
    </row>
    <row r="230" spans="1:8" s="65" customFormat="1" ht="16.5" hidden="1">
      <c r="A230" s="134" t="s">
        <v>331</v>
      </c>
      <c r="B230" s="110">
        <v>127</v>
      </c>
      <c r="C230" s="112" t="s">
        <v>115</v>
      </c>
      <c r="D230" s="112" t="s">
        <v>45</v>
      </c>
      <c r="E230" s="112" t="s">
        <v>312</v>
      </c>
      <c r="F230" s="112" t="s">
        <v>308</v>
      </c>
      <c r="G230" s="113"/>
      <c r="H230" s="4"/>
    </row>
    <row r="231" spans="1:7" ht="47.25">
      <c r="A231" s="123" t="s">
        <v>487</v>
      </c>
      <c r="B231" s="110">
        <v>127</v>
      </c>
      <c r="C231" s="111" t="s">
        <v>115</v>
      </c>
      <c r="D231" s="111" t="s">
        <v>45</v>
      </c>
      <c r="E231" s="112" t="s">
        <v>373</v>
      </c>
      <c r="F231" s="112"/>
      <c r="G231" s="113">
        <f>G232+G237</f>
        <v>2450.9</v>
      </c>
    </row>
    <row r="232" spans="1:7" ht="94.5">
      <c r="A232" s="123" t="s">
        <v>493</v>
      </c>
      <c r="B232" s="110">
        <v>127</v>
      </c>
      <c r="C232" s="111" t="s">
        <v>115</v>
      </c>
      <c r="D232" s="111" t="s">
        <v>45</v>
      </c>
      <c r="E232" s="112" t="s">
        <v>396</v>
      </c>
      <c r="F232" s="112"/>
      <c r="G232" s="113">
        <f>G233+G235</f>
        <v>2121.6</v>
      </c>
    </row>
    <row r="233" spans="1:7" ht="16.5">
      <c r="A233" s="123" t="s">
        <v>245</v>
      </c>
      <c r="B233" s="110">
        <v>127</v>
      </c>
      <c r="C233" s="111" t="s">
        <v>115</v>
      </c>
      <c r="D233" s="111" t="s">
        <v>45</v>
      </c>
      <c r="E233" s="112" t="s">
        <v>404</v>
      </c>
      <c r="F233" s="112"/>
      <c r="G233" s="113">
        <f>G234</f>
        <v>447</v>
      </c>
    </row>
    <row r="234" spans="1:7" ht="16.5">
      <c r="A234" s="123" t="s">
        <v>221</v>
      </c>
      <c r="B234" s="110">
        <v>127</v>
      </c>
      <c r="C234" s="111" t="s">
        <v>115</v>
      </c>
      <c r="D234" s="111" t="s">
        <v>45</v>
      </c>
      <c r="E234" s="112" t="s">
        <v>404</v>
      </c>
      <c r="F234" s="112" t="s">
        <v>226</v>
      </c>
      <c r="G234" s="113">
        <v>447</v>
      </c>
    </row>
    <row r="235" spans="1:7" ht="31.5">
      <c r="A235" s="123" t="s">
        <v>468</v>
      </c>
      <c r="B235" s="110">
        <v>127</v>
      </c>
      <c r="C235" s="111" t="s">
        <v>115</v>
      </c>
      <c r="D235" s="111" t="s">
        <v>45</v>
      </c>
      <c r="E235" s="112" t="s">
        <v>405</v>
      </c>
      <c r="F235" s="112"/>
      <c r="G235" s="113">
        <f>G236</f>
        <v>1674.6</v>
      </c>
    </row>
    <row r="236" spans="1:7" ht="16.5">
      <c r="A236" s="123" t="s">
        <v>221</v>
      </c>
      <c r="B236" s="110">
        <v>127</v>
      </c>
      <c r="C236" s="111" t="s">
        <v>115</v>
      </c>
      <c r="D236" s="111" t="s">
        <v>45</v>
      </c>
      <c r="E236" s="112" t="s">
        <v>405</v>
      </c>
      <c r="F236" s="112" t="s">
        <v>226</v>
      </c>
      <c r="G236" s="113">
        <v>1674.6</v>
      </c>
    </row>
    <row r="237" spans="1:7" ht="110.25">
      <c r="A237" s="123" t="s">
        <v>520</v>
      </c>
      <c r="B237" s="110">
        <v>127</v>
      </c>
      <c r="C237" s="111" t="s">
        <v>115</v>
      </c>
      <c r="D237" s="111" t="s">
        <v>45</v>
      </c>
      <c r="E237" s="112" t="s">
        <v>440</v>
      </c>
      <c r="F237" s="112"/>
      <c r="G237" s="113">
        <f>G238</f>
        <v>329.3</v>
      </c>
    </row>
    <row r="238" spans="1:7" ht="16.5">
      <c r="A238" s="123" t="s">
        <v>442</v>
      </c>
      <c r="B238" s="110">
        <v>127</v>
      </c>
      <c r="C238" s="111" t="s">
        <v>115</v>
      </c>
      <c r="D238" s="111" t="s">
        <v>45</v>
      </c>
      <c r="E238" s="112" t="s">
        <v>441</v>
      </c>
      <c r="F238" s="112"/>
      <c r="G238" s="113">
        <f>G239</f>
        <v>329.3</v>
      </c>
    </row>
    <row r="239" spans="1:7" ht="16.5">
      <c r="A239" s="123" t="s">
        <v>221</v>
      </c>
      <c r="B239" s="110">
        <v>127</v>
      </c>
      <c r="C239" s="111" t="s">
        <v>115</v>
      </c>
      <c r="D239" s="111" t="s">
        <v>45</v>
      </c>
      <c r="E239" s="112" t="s">
        <v>441</v>
      </c>
      <c r="F239" s="112" t="s">
        <v>226</v>
      </c>
      <c r="G239" s="113">
        <v>329.3</v>
      </c>
    </row>
    <row r="240" spans="1:7" s="4" customFormat="1" ht="15.75" customHeight="1">
      <c r="A240" s="120" t="s">
        <v>128</v>
      </c>
      <c r="B240" s="110">
        <v>127</v>
      </c>
      <c r="C240" s="112" t="s">
        <v>115</v>
      </c>
      <c r="D240" s="112" t="s">
        <v>53</v>
      </c>
      <c r="E240" s="112"/>
      <c r="F240" s="112"/>
      <c r="G240" s="113">
        <f>G241+G253+G258</f>
        <v>124795.59999999999</v>
      </c>
    </row>
    <row r="241" spans="1:7" ht="15.75" customHeight="1">
      <c r="A241" s="52" t="s">
        <v>128</v>
      </c>
      <c r="B241" s="64">
        <v>127</v>
      </c>
      <c r="C241" s="14" t="s">
        <v>115</v>
      </c>
      <c r="D241" s="14" t="s">
        <v>53</v>
      </c>
      <c r="E241" s="14" t="s">
        <v>129</v>
      </c>
      <c r="F241" s="14"/>
      <c r="G241" s="15">
        <f>G242+G244+G246+G250+G248</f>
        <v>14583.5</v>
      </c>
    </row>
    <row r="242" spans="1:7" ht="16.5">
      <c r="A242" s="52" t="s">
        <v>130</v>
      </c>
      <c r="B242" s="64">
        <v>127</v>
      </c>
      <c r="C242" s="14" t="s">
        <v>115</v>
      </c>
      <c r="D242" s="14" t="s">
        <v>53</v>
      </c>
      <c r="E242" s="14" t="s">
        <v>131</v>
      </c>
      <c r="F242" s="14"/>
      <c r="G242" s="15">
        <f>G243</f>
        <v>9456.6</v>
      </c>
    </row>
    <row r="243" spans="1:7" ht="16.5">
      <c r="A243" s="100" t="s">
        <v>49</v>
      </c>
      <c r="B243" s="64">
        <v>127</v>
      </c>
      <c r="C243" s="14" t="s">
        <v>115</v>
      </c>
      <c r="D243" s="14" t="s">
        <v>53</v>
      </c>
      <c r="E243" s="14" t="s">
        <v>131</v>
      </c>
      <c r="F243" s="14" t="s">
        <v>50</v>
      </c>
      <c r="G243" s="15">
        <v>9456.6</v>
      </c>
    </row>
    <row r="244" spans="1:7" ht="15.75" customHeight="1">
      <c r="A244" s="52" t="s">
        <v>134</v>
      </c>
      <c r="B244" s="64">
        <v>127</v>
      </c>
      <c r="C244" s="14" t="s">
        <v>115</v>
      </c>
      <c r="D244" s="14" t="s">
        <v>53</v>
      </c>
      <c r="E244" s="14" t="s">
        <v>135</v>
      </c>
      <c r="F244" s="14"/>
      <c r="G244" s="15">
        <f>G245</f>
        <v>3956.9</v>
      </c>
    </row>
    <row r="245" spans="1:7" ht="15.75" customHeight="1">
      <c r="A245" s="52" t="s">
        <v>97</v>
      </c>
      <c r="B245" s="64">
        <v>127</v>
      </c>
      <c r="C245" s="14" t="s">
        <v>115</v>
      </c>
      <c r="D245" s="14" t="s">
        <v>53</v>
      </c>
      <c r="E245" s="14" t="s">
        <v>135</v>
      </c>
      <c r="F245" s="14" t="s">
        <v>98</v>
      </c>
      <c r="G245" s="15">
        <v>3956.9</v>
      </c>
    </row>
    <row r="246" spans="1:7" ht="15.75" customHeight="1" hidden="1">
      <c r="A246" s="52" t="s">
        <v>136</v>
      </c>
      <c r="B246" s="64">
        <v>129</v>
      </c>
      <c r="C246" s="14" t="s">
        <v>115</v>
      </c>
      <c r="D246" s="14" t="s">
        <v>53</v>
      </c>
      <c r="E246" s="14" t="s">
        <v>137</v>
      </c>
      <c r="F246" s="14"/>
      <c r="G246" s="15">
        <f>G247</f>
        <v>0</v>
      </c>
    </row>
    <row r="247" spans="1:7" ht="15.75" customHeight="1" hidden="1">
      <c r="A247" s="52" t="s">
        <v>97</v>
      </c>
      <c r="B247" s="64">
        <v>129</v>
      </c>
      <c r="C247" s="14" t="s">
        <v>115</v>
      </c>
      <c r="D247" s="14" t="s">
        <v>53</v>
      </c>
      <c r="E247" s="14" t="s">
        <v>137</v>
      </c>
      <c r="F247" s="14" t="s">
        <v>98</v>
      </c>
      <c r="G247" s="15"/>
    </row>
    <row r="248" spans="1:7" ht="15.75" customHeight="1">
      <c r="A248" s="52" t="s">
        <v>136</v>
      </c>
      <c r="B248" s="64">
        <v>127</v>
      </c>
      <c r="C248" s="14" t="s">
        <v>115</v>
      </c>
      <c r="D248" s="14" t="s">
        <v>53</v>
      </c>
      <c r="E248" s="14" t="s">
        <v>137</v>
      </c>
      <c r="F248" s="14"/>
      <c r="G248" s="15">
        <f>G249</f>
        <v>714.9</v>
      </c>
    </row>
    <row r="249" spans="1:7" ht="15.75" customHeight="1">
      <c r="A249" s="52" t="s">
        <v>97</v>
      </c>
      <c r="B249" s="64">
        <v>127</v>
      </c>
      <c r="C249" s="14" t="s">
        <v>115</v>
      </c>
      <c r="D249" s="14" t="s">
        <v>53</v>
      </c>
      <c r="E249" s="14" t="s">
        <v>137</v>
      </c>
      <c r="F249" s="14" t="s">
        <v>98</v>
      </c>
      <c r="G249" s="15">
        <v>714.9</v>
      </c>
    </row>
    <row r="250" spans="1:7" ht="15.75" customHeight="1">
      <c r="A250" s="52" t="s">
        <v>138</v>
      </c>
      <c r="B250" s="64">
        <v>127</v>
      </c>
      <c r="C250" s="14" t="s">
        <v>115</v>
      </c>
      <c r="D250" s="14" t="s">
        <v>53</v>
      </c>
      <c r="E250" s="14" t="s">
        <v>139</v>
      </c>
      <c r="F250" s="14"/>
      <c r="G250" s="15">
        <f>G251+G252</f>
        <v>455.1</v>
      </c>
    </row>
    <row r="251" spans="1:7" ht="16.5">
      <c r="A251" s="52" t="s">
        <v>97</v>
      </c>
      <c r="B251" s="64">
        <v>127</v>
      </c>
      <c r="C251" s="14" t="s">
        <v>249</v>
      </c>
      <c r="D251" s="14" t="s">
        <v>296</v>
      </c>
      <c r="E251" s="14" t="s">
        <v>139</v>
      </c>
      <c r="F251" s="14" t="s">
        <v>98</v>
      </c>
      <c r="G251" s="15">
        <v>200</v>
      </c>
    </row>
    <row r="252" spans="1:7" ht="15.75" customHeight="1">
      <c r="A252" s="100" t="s">
        <v>49</v>
      </c>
      <c r="B252" s="64">
        <v>127</v>
      </c>
      <c r="C252" s="14" t="s">
        <v>115</v>
      </c>
      <c r="D252" s="14" t="s">
        <v>53</v>
      </c>
      <c r="E252" s="14" t="s">
        <v>139</v>
      </c>
      <c r="F252" s="14" t="s">
        <v>50</v>
      </c>
      <c r="G252" s="15">
        <v>255.1</v>
      </c>
    </row>
    <row r="253" spans="1:7" ht="16.5" customHeight="1">
      <c r="A253" s="52" t="s">
        <v>110</v>
      </c>
      <c r="B253" s="64">
        <v>127</v>
      </c>
      <c r="C253" s="14" t="s">
        <v>115</v>
      </c>
      <c r="D253" s="14" t="s">
        <v>53</v>
      </c>
      <c r="E253" s="14" t="s">
        <v>111</v>
      </c>
      <c r="F253" s="14"/>
      <c r="G253" s="15">
        <f>G254+G256</f>
        <v>525.1</v>
      </c>
    </row>
    <row r="254" spans="1:7" ht="15.75" customHeight="1">
      <c r="A254" s="100" t="s">
        <v>369</v>
      </c>
      <c r="B254" s="64">
        <v>127</v>
      </c>
      <c r="C254" s="14" t="s">
        <v>115</v>
      </c>
      <c r="D254" s="14" t="s">
        <v>53</v>
      </c>
      <c r="E254" s="14" t="s">
        <v>2</v>
      </c>
      <c r="F254" s="14"/>
      <c r="G254" s="15">
        <f>G255</f>
        <v>197.6</v>
      </c>
    </row>
    <row r="255" spans="1:7" ht="15.75" customHeight="1">
      <c r="A255" s="100" t="s">
        <v>49</v>
      </c>
      <c r="B255" s="64">
        <v>127</v>
      </c>
      <c r="C255" s="14" t="s">
        <v>115</v>
      </c>
      <c r="D255" s="14" t="s">
        <v>53</v>
      </c>
      <c r="E255" s="14" t="s">
        <v>2</v>
      </c>
      <c r="F255" s="14" t="s">
        <v>50</v>
      </c>
      <c r="G255" s="15">
        <v>197.6</v>
      </c>
    </row>
    <row r="256" spans="1:7" ht="31.5">
      <c r="A256" s="100" t="s">
        <v>475</v>
      </c>
      <c r="B256" s="64">
        <v>127</v>
      </c>
      <c r="C256" s="14" t="s">
        <v>115</v>
      </c>
      <c r="D256" s="14" t="s">
        <v>53</v>
      </c>
      <c r="E256" s="14" t="s">
        <v>3</v>
      </c>
      <c r="F256" s="14"/>
      <c r="G256" s="15">
        <f>G257</f>
        <v>327.5</v>
      </c>
    </row>
    <row r="257" spans="1:7" ht="15.75" customHeight="1">
      <c r="A257" s="100" t="s">
        <v>49</v>
      </c>
      <c r="B257" s="64">
        <v>127</v>
      </c>
      <c r="C257" s="14" t="s">
        <v>115</v>
      </c>
      <c r="D257" s="14" t="s">
        <v>53</v>
      </c>
      <c r="E257" s="14" t="s">
        <v>3</v>
      </c>
      <c r="F257" s="14" t="s">
        <v>50</v>
      </c>
      <c r="G257" s="15">
        <v>327.5</v>
      </c>
    </row>
    <row r="258" spans="1:7" ht="47.25">
      <c r="A258" s="123" t="s">
        <v>487</v>
      </c>
      <c r="B258" s="110">
        <v>127</v>
      </c>
      <c r="C258" s="112" t="s">
        <v>115</v>
      </c>
      <c r="D258" s="112" t="s">
        <v>53</v>
      </c>
      <c r="E258" s="112" t="s">
        <v>373</v>
      </c>
      <c r="F258" s="112"/>
      <c r="G258" s="113">
        <f>G259+G280</f>
        <v>109686.99999999999</v>
      </c>
    </row>
    <row r="259" spans="1:7" ht="110.25">
      <c r="A259" s="123" t="s">
        <v>520</v>
      </c>
      <c r="B259" s="110">
        <v>127</v>
      </c>
      <c r="C259" s="112" t="s">
        <v>115</v>
      </c>
      <c r="D259" s="112" t="s">
        <v>53</v>
      </c>
      <c r="E259" s="112" t="s">
        <v>440</v>
      </c>
      <c r="F259" s="112"/>
      <c r="G259" s="113">
        <f>G261+G263+G265+G267+G269+G271+G273+G275+G277+G279</f>
        <v>106583.79999999999</v>
      </c>
    </row>
    <row r="260" spans="1:7" ht="16.5">
      <c r="A260" s="123" t="s">
        <v>444</v>
      </c>
      <c r="B260" s="110">
        <v>127</v>
      </c>
      <c r="C260" s="112" t="s">
        <v>115</v>
      </c>
      <c r="D260" s="112" t="s">
        <v>53</v>
      </c>
      <c r="E260" s="112" t="s">
        <v>443</v>
      </c>
      <c r="F260" s="112"/>
      <c r="G260" s="113">
        <f>G261</f>
        <v>37139.6</v>
      </c>
    </row>
    <row r="261" spans="1:7" ht="16.5">
      <c r="A261" s="123" t="s">
        <v>221</v>
      </c>
      <c r="B261" s="110">
        <v>127</v>
      </c>
      <c r="C261" s="112" t="s">
        <v>115</v>
      </c>
      <c r="D261" s="112" t="s">
        <v>53</v>
      </c>
      <c r="E261" s="112" t="s">
        <v>443</v>
      </c>
      <c r="F261" s="112" t="s">
        <v>226</v>
      </c>
      <c r="G261" s="113">
        <v>37139.6</v>
      </c>
    </row>
    <row r="262" spans="1:7" ht="16.5">
      <c r="A262" s="123" t="s">
        <v>446</v>
      </c>
      <c r="B262" s="110">
        <v>127</v>
      </c>
      <c r="C262" s="112" t="s">
        <v>115</v>
      </c>
      <c r="D262" s="112" t="s">
        <v>53</v>
      </c>
      <c r="E262" s="112" t="s">
        <v>445</v>
      </c>
      <c r="F262" s="112"/>
      <c r="G262" s="113">
        <f>G263</f>
        <v>1253</v>
      </c>
    </row>
    <row r="263" spans="1:7" ht="16.5">
      <c r="A263" s="123" t="s">
        <v>221</v>
      </c>
      <c r="B263" s="110">
        <v>127</v>
      </c>
      <c r="C263" s="112" t="s">
        <v>115</v>
      </c>
      <c r="D263" s="112" t="s">
        <v>53</v>
      </c>
      <c r="E263" s="112" t="s">
        <v>445</v>
      </c>
      <c r="F263" s="112" t="s">
        <v>226</v>
      </c>
      <c r="G263" s="113">
        <v>1253</v>
      </c>
    </row>
    <row r="264" spans="1:7" ht="31.5">
      <c r="A264" s="123" t="s">
        <v>469</v>
      </c>
      <c r="B264" s="110">
        <v>127</v>
      </c>
      <c r="C264" s="112" t="s">
        <v>115</v>
      </c>
      <c r="D264" s="112" t="s">
        <v>53</v>
      </c>
      <c r="E264" s="112" t="s">
        <v>447</v>
      </c>
      <c r="F264" s="112"/>
      <c r="G264" s="113">
        <f>G265</f>
        <v>43948.2</v>
      </c>
    </row>
    <row r="265" spans="1:7" ht="16.5">
      <c r="A265" s="123" t="s">
        <v>221</v>
      </c>
      <c r="B265" s="110">
        <v>127</v>
      </c>
      <c r="C265" s="112" t="s">
        <v>115</v>
      </c>
      <c r="D265" s="112" t="s">
        <v>53</v>
      </c>
      <c r="E265" s="112" t="s">
        <v>447</v>
      </c>
      <c r="F265" s="112" t="s">
        <v>226</v>
      </c>
      <c r="G265" s="113">
        <v>43948.2</v>
      </c>
    </row>
    <row r="266" spans="1:7" ht="31.5">
      <c r="A266" s="123" t="s">
        <v>470</v>
      </c>
      <c r="B266" s="110">
        <v>127</v>
      </c>
      <c r="C266" s="112" t="s">
        <v>115</v>
      </c>
      <c r="D266" s="112" t="s">
        <v>53</v>
      </c>
      <c r="E266" s="112" t="s">
        <v>448</v>
      </c>
      <c r="F266" s="112"/>
      <c r="G266" s="113">
        <f>G267</f>
        <v>1584</v>
      </c>
    </row>
    <row r="267" spans="1:7" ht="16.5">
      <c r="A267" s="123" t="s">
        <v>221</v>
      </c>
      <c r="B267" s="110">
        <v>127</v>
      </c>
      <c r="C267" s="112" t="s">
        <v>115</v>
      </c>
      <c r="D267" s="112" t="s">
        <v>53</v>
      </c>
      <c r="E267" s="112" t="s">
        <v>448</v>
      </c>
      <c r="F267" s="112" t="s">
        <v>226</v>
      </c>
      <c r="G267" s="113">
        <v>1584</v>
      </c>
    </row>
    <row r="268" spans="1:7" ht="31.5">
      <c r="A268" s="123" t="s">
        <v>471</v>
      </c>
      <c r="B268" s="110">
        <v>127</v>
      </c>
      <c r="C268" s="112" t="s">
        <v>115</v>
      </c>
      <c r="D268" s="112" t="s">
        <v>53</v>
      </c>
      <c r="E268" s="112" t="s">
        <v>449</v>
      </c>
      <c r="F268" s="112"/>
      <c r="G268" s="113">
        <f>G269</f>
        <v>1782</v>
      </c>
    </row>
    <row r="269" spans="1:7" ht="16.5">
      <c r="A269" s="123" t="s">
        <v>221</v>
      </c>
      <c r="B269" s="110">
        <v>127</v>
      </c>
      <c r="C269" s="112" t="s">
        <v>115</v>
      </c>
      <c r="D269" s="112" t="s">
        <v>53</v>
      </c>
      <c r="E269" s="112" t="s">
        <v>449</v>
      </c>
      <c r="F269" s="112" t="s">
        <v>226</v>
      </c>
      <c r="G269" s="113">
        <v>1782</v>
      </c>
    </row>
    <row r="270" spans="1:7" ht="31.5">
      <c r="A270" s="123" t="s">
        <v>476</v>
      </c>
      <c r="B270" s="110">
        <v>127</v>
      </c>
      <c r="C270" s="112" t="s">
        <v>115</v>
      </c>
      <c r="D270" s="112" t="s">
        <v>53</v>
      </c>
      <c r="E270" s="112" t="s">
        <v>450</v>
      </c>
      <c r="F270" s="112"/>
      <c r="G270" s="113">
        <f>G271</f>
        <v>982.6</v>
      </c>
    </row>
    <row r="271" spans="1:7" ht="16.5">
      <c r="A271" s="123" t="s">
        <v>221</v>
      </c>
      <c r="B271" s="110">
        <v>127</v>
      </c>
      <c r="C271" s="112" t="s">
        <v>115</v>
      </c>
      <c r="D271" s="112" t="s">
        <v>53</v>
      </c>
      <c r="E271" s="112" t="s">
        <v>450</v>
      </c>
      <c r="F271" s="112" t="s">
        <v>226</v>
      </c>
      <c r="G271" s="113">
        <v>982.6</v>
      </c>
    </row>
    <row r="272" spans="1:7" ht="31.5">
      <c r="A272" s="123" t="s">
        <v>541</v>
      </c>
      <c r="B272" s="110">
        <v>127</v>
      </c>
      <c r="C272" s="112" t="s">
        <v>115</v>
      </c>
      <c r="D272" s="112" t="s">
        <v>53</v>
      </c>
      <c r="E272" s="112" t="s">
        <v>540</v>
      </c>
      <c r="F272" s="112"/>
      <c r="G272" s="113">
        <f>G273</f>
        <v>614.6</v>
      </c>
    </row>
    <row r="273" spans="1:7" ht="16.5">
      <c r="A273" s="123" t="s">
        <v>221</v>
      </c>
      <c r="B273" s="110">
        <v>127</v>
      </c>
      <c r="C273" s="112" t="s">
        <v>115</v>
      </c>
      <c r="D273" s="112" t="s">
        <v>53</v>
      </c>
      <c r="E273" s="112" t="s">
        <v>540</v>
      </c>
      <c r="F273" s="112" t="s">
        <v>226</v>
      </c>
      <c r="G273" s="113">
        <v>614.6</v>
      </c>
    </row>
    <row r="274" spans="1:7" ht="16.5">
      <c r="A274" s="123" t="s">
        <v>543</v>
      </c>
      <c r="B274" s="110">
        <v>127</v>
      </c>
      <c r="C274" s="112" t="s">
        <v>115</v>
      </c>
      <c r="D274" s="112" t="s">
        <v>53</v>
      </c>
      <c r="E274" s="112" t="s">
        <v>542</v>
      </c>
      <c r="F274" s="112"/>
      <c r="G274" s="113">
        <f>G275</f>
        <v>2975</v>
      </c>
    </row>
    <row r="275" spans="1:7" ht="16.5">
      <c r="A275" s="123" t="s">
        <v>221</v>
      </c>
      <c r="B275" s="110">
        <v>127</v>
      </c>
      <c r="C275" s="112" t="s">
        <v>115</v>
      </c>
      <c r="D275" s="112" t="s">
        <v>53</v>
      </c>
      <c r="E275" s="112" t="s">
        <v>542</v>
      </c>
      <c r="F275" s="112" t="s">
        <v>226</v>
      </c>
      <c r="G275" s="113">
        <v>2975</v>
      </c>
    </row>
    <row r="276" spans="1:7" ht="16.5">
      <c r="A276" s="123" t="s">
        <v>539</v>
      </c>
      <c r="B276" s="110">
        <v>127</v>
      </c>
      <c r="C276" s="112" t="s">
        <v>115</v>
      </c>
      <c r="D276" s="112" t="s">
        <v>53</v>
      </c>
      <c r="E276" s="112" t="s">
        <v>538</v>
      </c>
      <c r="F276" s="112"/>
      <c r="G276" s="113">
        <f>G277</f>
        <v>15441.4</v>
      </c>
    </row>
    <row r="277" spans="1:7" ht="63">
      <c r="A277" s="123" t="s">
        <v>524</v>
      </c>
      <c r="B277" s="110">
        <v>127</v>
      </c>
      <c r="C277" s="112" t="s">
        <v>115</v>
      </c>
      <c r="D277" s="112" t="s">
        <v>53</v>
      </c>
      <c r="E277" s="112" t="s">
        <v>538</v>
      </c>
      <c r="F277" s="112" t="s">
        <v>226</v>
      </c>
      <c r="G277" s="113">
        <v>15441.4</v>
      </c>
    </row>
    <row r="278" spans="1:7" ht="63">
      <c r="A278" s="123" t="s">
        <v>21</v>
      </c>
      <c r="B278" s="110">
        <v>127</v>
      </c>
      <c r="C278" s="112" t="s">
        <v>115</v>
      </c>
      <c r="D278" s="112" t="s">
        <v>53</v>
      </c>
      <c r="E278" s="112" t="s">
        <v>20</v>
      </c>
      <c r="F278" s="112"/>
      <c r="G278" s="113">
        <f>G279</f>
        <v>863.4</v>
      </c>
    </row>
    <row r="279" spans="1:7" ht="16.5">
      <c r="A279" s="123" t="s">
        <v>221</v>
      </c>
      <c r="B279" s="110">
        <v>127</v>
      </c>
      <c r="C279" s="112" t="s">
        <v>115</v>
      </c>
      <c r="D279" s="112" t="s">
        <v>53</v>
      </c>
      <c r="E279" s="112" t="s">
        <v>20</v>
      </c>
      <c r="F279" s="112" t="s">
        <v>226</v>
      </c>
      <c r="G279" s="113">
        <v>863.4</v>
      </c>
    </row>
    <row r="280" spans="1:7" ht="63">
      <c r="A280" s="123" t="s">
        <v>524</v>
      </c>
      <c r="B280" s="110">
        <v>127</v>
      </c>
      <c r="C280" s="112" t="s">
        <v>115</v>
      </c>
      <c r="D280" s="112" t="s">
        <v>53</v>
      </c>
      <c r="E280" s="112" t="s">
        <v>452</v>
      </c>
      <c r="F280" s="112"/>
      <c r="G280" s="113">
        <f>G281</f>
        <v>3103.2</v>
      </c>
    </row>
    <row r="281" spans="1:7" ht="16.5">
      <c r="A281" s="123" t="s">
        <v>221</v>
      </c>
      <c r="B281" s="110">
        <v>127</v>
      </c>
      <c r="C281" s="112" t="s">
        <v>115</v>
      </c>
      <c r="D281" s="112" t="s">
        <v>53</v>
      </c>
      <c r="E281" s="112" t="s">
        <v>452</v>
      </c>
      <c r="F281" s="112" t="s">
        <v>226</v>
      </c>
      <c r="G281" s="113">
        <v>3103.2</v>
      </c>
    </row>
    <row r="282" spans="1:7" ht="16.5" customHeight="1">
      <c r="A282" s="123" t="s">
        <v>142</v>
      </c>
      <c r="B282" s="110">
        <v>127</v>
      </c>
      <c r="C282" s="112" t="s">
        <v>115</v>
      </c>
      <c r="D282" s="112" t="s">
        <v>115</v>
      </c>
      <c r="E282" s="112"/>
      <c r="F282" s="112"/>
      <c r="G282" s="113">
        <f>G283+G290</f>
        <v>27882.2</v>
      </c>
    </row>
    <row r="283" spans="1:7" ht="47.25">
      <c r="A283" s="120" t="s">
        <v>62</v>
      </c>
      <c r="B283" s="110">
        <v>127</v>
      </c>
      <c r="C283" s="112" t="s">
        <v>115</v>
      </c>
      <c r="D283" s="112" t="s">
        <v>115</v>
      </c>
      <c r="E283" s="112" t="s">
        <v>47</v>
      </c>
      <c r="F283" s="112"/>
      <c r="G283" s="113">
        <f>G288+G286+G284</f>
        <v>6507.799999999999</v>
      </c>
    </row>
    <row r="284" spans="1:7" ht="15.75" customHeight="1">
      <c r="A284" s="52" t="s">
        <v>55</v>
      </c>
      <c r="B284" s="64">
        <v>127</v>
      </c>
      <c r="C284" s="14" t="s">
        <v>115</v>
      </c>
      <c r="D284" s="14" t="s">
        <v>115</v>
      </c>
      <c r="E284" s="14" t="s">
        <v>56</v>
      </c>
      <c r="F284" s="14"/>
      <c r="G284" s="15">
        <f>G285</f>
        <v>275</v>
      </c>
    </row>
    <row r="285" spans="1:7" ht="15.75" customHeight="1">
      <c r="A285" s="100" t="s">
        <v>49</v>
      </c>
      <c r="B285" s="64">
        <v>127</v>
      </c>
      <c r="C285" s="14" t="s">
        <v>115</v>
      </c>
      <c r="D285" s="14" t="s">
        <v>115</v>
      </c>
      <c r="E285" s="14" t="s">
        <v>56</v>
      </c>
      <c r="F285" s="14" t="s">
        <v>50</v>
      </c>
      <c r="G285" s="15">
        <v>275</v>
      </c>
    </row>
    <row r="286" spans="1:7" ht="16.5">
      <c r="A286" s="120" t="s">
        <v>349</v>
      </c>
      <c r="B286" s="110">
        <v>127</v>
      </c>
      <c r="C286" s="112" t="s">
        <v>115</v>
      </c>
      <c r="D286" s="112" t="s">
        <v>115</v>
      </c>
      <c r="E286" s="112" t="s">
        <v>326</v>
      </c>
      <c r="F286" s="112"/>
      <c r="G286" s="113">
        <f>G287</f>
        <v>44.4</v>
      </c>
    </row>
    <row r="287" spans="1:7" ht="16.5">
      <c r="A287" s="134" t="s">
        <v>331</v>
      </c>
      <c r="B287" s="110">
        <v>127</v>
      </c>
      <c r="C287" s="112" t="s">
        <v>115</v>
      </c>
      <c r="D287" s="112" t="s">
        <v>115</v>
      </c>
      <c r="E287" s="112" t="s">
        <v>326</v>
      </c>
      <c r="F287" s="112" t="s">
        <v>308</v>
      </c>
      <c r="G287" s="113">
        <v>44.4</v>
      </c>
    </row>
    <row r="288" spans="1:7" ht="24.75" customHeight="1">
      <c r="A288" s="120" t="s">
        <v>157</v>
      </c>
      <c r="B288" s="110">
        <v>127</v>
      </c>
      <c r="C288" s="112" t="s">
        <v>115</v>
      </c>
      <c r="D288" s="112" t="s">
        <v>115</v>
      </c>
      <c r="E288" s="112" t="s">
        <v>239</v>
      </c>
      <c r="F288" s="112"/>
      <c r="G288" s="113">
        <f>G289</f>
        <v>6188.4</v>
      </c>
    </row>
    <row r="289" spans="1:7" ht="16.5">
      <c r="A289" s="134" t="s">
        <v>331</v>
      </c>
      <c r="B289" s="110">
        <v>127</v>
      </c>
      <c r="C289" s="112" t="s">
        <v>115</v>
      </c>
      <c r="D289" s="112" t="s">
        <v>115</v>
      </c>
      <c r="E289" s="112" t="s">
        <v>239</v>
      </c>
      <c r="F289" s="112" t="s">
        <v>308</v>
      </c>
      <c r="G289" s="113">
        <v>6188.4</v>
      </c>
    </row>
    <row r="290" spans="1:7" ht="47.25">
      <c r="A290" s="123" t="s">
        <v>487</v>
      </c>
      <c r="B290" s="110">
        <v>127</v>
      </c>
      <c r="C290" s="111" t="s">
        <v>115</v>
      </c>
      <c r="D290" s="111" t="s">
        <v>115</v>
      </c>
      <c r="E290" s="112" t="s">
        <v>373</v>
      </c>
      <c r="F290" s="112"/>
      <c r="G290" s="113">
        <f>G291+G294</f>
        <v>21374.4</v>
      </c>
    </row>
    <row r="291" spans="1:7" ht="94.5">
      <c r="A291" s="123" t="s">
        <v>493</v>
      </c>
      <c r="B291" s="110">
        <v>127</v>
      </c>
      <c r="C291" s="111" t="s">
        <v>115</v>
      </c>
      <c r="D291" s="111" t="s">
        <v>115</v>
      </c>
      <c r="E291" s="112" t="s">
        <v>396</v>
      </c>
      <c r="F291" s="112"/>
      <c r="G291" s="113">
        <f>G292</f>
        <v>14100.8</v>
      </c>
    </row>
    <row r="292" spans="1:7" ht="16.5">
      <c r="A292" s="123" t="s">
        <v>495</v>
      </c>
      <c r="B292" s="110">
        <v>127</v>
      </c>
      <c r="C292" s="111" t="s">
        <v>115</v>
      </c>
      <c r="D292" s="111" t="s">
        <v>115</v>
      </c>
      <c r="E292" s="112" t="s">
        <v>406</v>
      </c>
      <c r="F292" s="112"/>
      <c r="G292" s="113">
        <f>G293</f>
        <v>14100.8</v>
      </c>
    </row>
    <row r="293" spans="1:7" ht="16.5">
      <c r="A293" s="123" t="s">
        <v>221</v>
      </c>
      <c r="B293" s="110">
        <v>127</v>
      </c>
      <c r="C293" s="111" t="s">
        <v>115</v>
      </c>
      <c r="D293" s="111" t="s">
        <v>115</v>
      </c>
      <c r="E293" s="112" t="s">
        <v>406</v>
      </c>
      <c r="F293" s="112" t="s">
        <v>226</v>
      </c>
      <c r="G293" s="113">
        <v>14100.8</v>
      </c>
    </row>
    <row r="294" spans="1:7" ht="110.25">
      <c r="A294" s="123" t="s">
        <v>520</v>
      </c>
      <c r="B294" s="110">
        <v>127</v>
      </c>
      <c r="C294" s="111" t="s">
        <v>115</v>
      </c>
      <c r="D294" s="111" t="s">
        <v>115</v>
      </c>
      <c r="E294" s="112" t="s">
        <v>440</v>
      </c>
      <c r="F294" s="112"/>
      <c r="G294" s="113">
        <f>G295</f>
        <v>7273.6</v>
      </c>
    </row>
    <row r="295" spans="1:7" ht="78.75">
      <c r="A295" s="123" t="s">
        <v>521</v>
      </c>
      <c r="B295" s="110">
        <v>127</v>
      </c>
      <c r="C295" s="111" t="s">
        <v>115</v>
      </c>
      <c r="D295" s="111" t="s">
        <v>115</v>
      </c>
      <c r="E295" s="112" t="s">
        <v>474</v>
      </c>
      <c r="F295" s="112"/>
      <c r="G295" s="113">
        <f>G296</f>
        <v>7273.6</v>
      </c>
    </row>
    <row r="296" spans="1:7" ht="16.5">
      <c r="A296" s="123" t="s">
        <v>221</v>
      </c>
      <c r="B296" s="110">
        <v>127</v>
      </c>
      <c r="C296" s="111" t="s">
        <v>115</v>
      </c>
      <c r="D296" s="111" t="s">
        <v>115</v>
      </c>
      <c r="E296" s="112" t="s">
        <v>474</v>
      </c>
      <c r="F296" s="112" t="s">
        <v>226</v>
      </c>
      <c r="G296" s="113">
        <v>7273.6</v>
      </c>
    </row>
    <row r="297" spans="1:7" s="146" customFormat="1" ht="16.5">
      <c r="A297" s="141" t="s">
        <v>145</v>
      </c>
      <c r="B297" s="142">
        <v>127</v>
      </c>
      <c r="C297" s="143" t="s">
        <v>146</v>
      </c>
      <c r="D297" s="143"/>
      <c r="E297" s="144"/>
      <c r="F297" s="144"/>
      <c r="G297" s="145">
        <f>G298</f>
        <v>24630</v>
      </c>
    </row>
    <row r="298" spans="1:7" s="4" customFormat="1" ht="16.5">
      <c r="A298" s="123" t="s">
        <v>148</v>
      </c>
      <c r="B298" s="110">
        <v>127</v>
      </c>
      <c r="C298" s="112" t="s">
        <v>146</v>
      </c>
      <c r="D298" s="112" t="s">
        <v>146</v>
      </c>
      <c r="E298" s="112"/>
      <c r="F298" s="112"/>
      <c r="G298" s="113">
        <f>G299+G303+G310</f>
        <v>24630</v>
      </c>
    </row>
    <row r="299" spans="1:7" s="4" customFormat="1" ht="19.5" customHeight="1">
      <c r="A299" s="52" t="s">
        <v>149</v>
      </c>
      <c r="B299" s="64">
        <v>127</v>
      </c>
      <c r="C299" s="14" t="s">
        <v>146</v>
      </c>
      <c r="D299" s="14" t="s">
        <v>146</v>
      </c>
      <c r="E299" s="14" t="s">
        <v>150</v>
      </c>
      <c r="F299" s="14"/>
      <c r="G299" s="15">
        <f>G300</f>
        <v>7390.4</v>
      </c>
    </row>
    <row r="300" spans="1:7" s="4" customFormat="1" ht="20.25" customHeight="1">
      <c r="A300" s="52" t="s">
        <v>283</v>
      </c>
      <c r="B300" s="64">
        <v>127</v>
      </c>
      <c r="C300" s="14" t="s">
        <v>146</v>
      </c>
      <c r="D300" s="14" t="s">
        <v>146</v>
      </c>
      <c r="E300" s="14" t="s">
        <v>282</v>
      </c>
      <c r="F300" s="14"/>
      <c r="G300" s="15">
        <f>G301+G302</f>
        <v>7390.4</v>
      </c>
    </row>
    <row r="301" spans="1:7" s="4" customFormat="1" ht="30.75" customHeight="1">
      <c r="A301" s="124" t="s">
        <v>333</v>
      </c>
      <c r="B301" s="64">
        <v>127</v>
      </c>
      <c r="C301" s="14" t="s">
        <v>146</v>
      </c>
      <c r="D301" s="14" t="s">
        <v>146</v>
      </c>
      <c r="E301" s="14" t="s">
        <v>282</v>
      </c>
      <c r="F301" s="14" t="s">
        <v>319</v>
      </c>
      <c r="G301" s="15">
        <v>7373.2</v>
      </c>
    </row>
    <row r="302" spans="1:7" s="4" customFormat="1" ht="21.75" customHeight="1">
      <c r="A302" s="127" t="s">
        <v>335</v>
      </c>
      <c r="B302" s="64">
        <v>127</v>
      </c>
      <c r="C302" s="14" t="s">
        <v>146</v>
      </c>
      <c r="D302" s="14" t="s">
        <v>146</v>
      </c>
      <c r="E302" s="14" t="s">
        <v>282</v>
      </c>
      <c r="F302" s="14" t="s">
        <v>334</v>
      </c>
      <c r="G302" s="15">
        <v>17.2</v>
      </c>
    </row>
    <row r="303" spans="1:7" s="4" customFormat="1" ht="19.5" customHeight="1">
      <c r="A303" s="52" t="s">
        <v>110</v>
      </c>
      <c r="B303" s="64">
        <v>127</v>
      </c>
      <c r="C303" s="14" t="s">
        <v>146</v>
      </c>
      <c r="D303" s="14" t="s">
        <v>146</v>
      </c>
      <c r="E303" s="14" t="s">
        <v>111</v>
      </c>
      <c r="F303" s="14"/>
      <c r="G303" s="15">
        <f>G304+G308+G306</f>
        <v>159.8</v>
      </c>
    </row>
    <row r="304" spans="1:8" s="65" customFormat="1" ht="31.5">
      <c r="A304" s="100" t="s">
        <v>298</v>
      </c>
      <c r="B304" s="64">
        <v>127</v>
      </c>
      <c r="C304" s="14" t="s">
        <v>146</v>
      </c>
      <c r="D304" s="14" t="s">
        <v>146</v>
      </c>
      <c r="E304" s="14" t="s">
        <v>266</v>
      </c>
      <c r="F304" s="14"/>
      <c r="G304" s="15">
        <f>G305</f>
        <v>90.5</v>
      </c>
      <c r="H304" s="4"/>
    </row>
    <row r="305" spans="1:7" ht="16.5">
      <c r="A305" s="127" t="s">
        <v>335</v>
      </c>
      <c r="B305" s="64">
        <v>127</v>
      </c>
      <c r="C305" s="14" t="s">
        <v>146</v>
      </c>
      <c r="D305" s="14" t="s">
        <v>146</v>
      </c>
      <c r="E305" s="14" t="s">
        <v>266</v>
      </c>
      <c r="F305" s="14" t="s">
        <v>334</v>
      </c>
      <c r="G305" s="15">
        <v>90.5</v>
      </c>
    </row>
    <row r="306" spans="1:7" ht="31.5">
      <c r="A306" s="100" t="s">
        <v>288</v>
      </c>
      <c r="B306" s="64">
        <v>127</v>
      </c>
      <c r="C306" s="14" t="s">
        <v>146</v>
      </c>
      <c r="D306" s="14" t="s">
        <v>146</v>
      </c>
      <c r="E306" s="14" t="s">
        <v>276</v>
      </c>
      <c r="F306" s="14"/>
      <c r="G306" s="15">
        <f>G307</f>
        <v>50</v>
      </c>
    </row>
    <row r="307" spans="1:7" ht="16.5">
      <c r="A307" s="127" t="s">
        <v>335</v>
      </c>
      <c r="B307" s="64">
        <v>127</v>
      </c>
      <c r="C307" s="14" t="s">
        <v>146</v>
      </c>
      <c r="D307" s="14" t="s">
        <v>146</v>
      </c>
      <c r="E307" s="14" t="s">
        <v>276</v>
      </c>
      <c r="F307" s="14" t="s">
        <v>334</v>
      </c>
      <c r="G307" s="15">
        <v>50</v>
      </c>
    </row>
    <row r="308" spans="1:7" ht="63">
      <c r="A308" s="100" t="s">
        <v>347</v>
      </c>
      <c r="B308" s="64">
        <v>127</v>
      </c>
      <c r="C308" s="14" t="s">
        <v>146</v>
      </c>
      <c r="D308" s="14" t="s">
        <v>146</v>
      </c>
      <c r="E308" s="14" t="s">
        <v>4</v>
      </c>
      <c r="F308" s="14"/>
      <c r="G308" s="15">
        <f>G309</f>
        <v>19.3</v>
      </c>
    </row>
    <row r="309" spans="1:7" ht="16.5">
      <c r="A309" s="127" t="s">
        <v>335</v>
      </c>
      <c r="B309" s="64">
        <v>127</v>
      </c>
      <c r="C309" s="14" t="s">
        <v>146</v>
      </c>
      <c r="D309" s="14" t="s">
        <v>146</v>
      </c>
      <c r="E309" s="14" t="s">
        <v>4</v>
      </c>
      <c r="F309" s="14" t="s">
        <v>334</v>
      </c>
      <c r="G309" s="15">
        <v>19.3</v>
      </c>
    </row>
    <row r="310" spans="1:7" ht="47.25">
      <c r="A310" s="123" t="s">
        <v>487</v>
      </c>
      <c r="B310" s="110">
        <v>127</v>
      </c>
      <c r="C310" s="112" t="s">
        <v>146</v>
      </c>
      <c r="D310" s="112" t="s">
        <v>146</v>
      </c>
      <c r="E310" s="112" t="s">
        <v>373</v>
      </c>
      <c r="F310" s="112"/>
      <c r="G310" s="113">
        <f>G311</f>
        <v>17079.8</v>
      </c>
    </row>
    <row r="311" spans="1:7" ht="63">
      <c r="A311" s="120" t="s">
        <v>504</v>
      </c>
      <c r="B311" s="110">
        <v>127</v>
      </c>
      <c r="C311" s="112" t="s">
        <v>146</v>
      </c>
      <c r="D311" s="112" t="s">
        <v>146</v>
      </c>
      <c r="E311" s="112" t="s">
        <v>423</v>
      </c>
      <c r="F311" s="112"/>
      <c r="G311" s="113">
        <f>G312+G314+G316+G318+G320</f>
        <v>17079.8</v>
      </c>
    </row>
    <row r="312" spans="1:7" ht="31.5">
      <c r="A312" s="132" t="s">
        <v>505</v>
      </c>
      <c r="B312" s="110">
        <v>127</v>
      </c>
      <c r="C312" s="112" t="s">
        <v>146</v>
      </c>
      <c r="D312" s="112" t="s">
        <v>146</v>
      </c>
      <c r="E312" s="112" t="s">
        <v>424</v>
      </c>
      <c r="F312" s="112"/>
      <c r="G312" s="113">
        <f>G313</f>
        <v>16751</v>
      </c>
    </row>
    <row r="313" spans="1:7" ht="16.5">
      <c r="A313" s="123" t="s">
        <v>221</v>
      </c>
      <c r="B313" s="110">
        <v>127</v>
      </c>
      <c r="C313" s="112" t="s">
        <v>146</v>
      </c>
      <c r="D313" s="112" t="s">
        <v>146</v>
      </c>
      <c r="E313" s="112" t="s">
        <v>424</v>
      </c>
      <c r="F313" s="112" t="s">
        <v>226</v>
      </c>
      <c r="G313" s="113">
        <v>16751</v>
      </c>
    </row>
    <row r="314" spans="1:7" ht="31.5">
      <c r="A314" s="132" t="s">
        <v>472</v>
      </c>
      <c r="B314" s="110">
        <v>127</v>
      </c>
      <c r="C314" s="112" t="s">
        <v>146</v>
      </c>
      <c r="D314" s="112" t="s">
        <v>146</v>
      </c>
      <c r="E314" s="112" t="s">
        <v>425</v>
      </c>
      <c r="F314" s="112"/>
      <c r="G314" s="113">
        <f>G315</f>
        <v>271.5</v>
      </c>
    </row>
    <row r="315" spans="1:7" ht="16.5">
      <c r="A315" s="123" t="s">
        <v>221</v>
      </c>
      <c r="B315" s="110">
        <v>127</v>
      </c>
      <c r="C315" s="112" t="s">
        <v>146</v>
      </c>
      <c r="D315" s="112" t="s">
        <v>146</v>
      </c>
      <c r="E315" s="112" t="s">
        <v>425</v>
      </c>
      <c r="F315" s="112" t="s">
        <v>226</v>
      </c>
      <c r="G315" s="113">
        <v>271.5</v>
      </c>
    </row>
    <row r="316" spans="1:7" ht="31.5" hidden="1">
      <c r="A316" s="132" t="s">
        <v>470</v>
      </c>
      <c r="B316" s="110">
        <v>127</v>
      </c>
      <c r="C316" s="112" t="s">
        <v>146</v>
      </c>
      <c r="D316" s="112" t="s">
        <v>146</v>
      </c>
      <c r="E316" s="112" t="s">
        <v>426</v>
      </c>
      <c r="F316" s="112"/>
      <c r="G316" s="113">
        <f>G317</f>
        <v>0</v>
      </c>
    </row>
    <row r="317" spans="1:7" ht="16.5" hidden="1">
      <c r="A317" s="123" t="s">
        <v>221</v>
      </c>
      <c r="B317" s="110">
        <v>127</v>
      </c>
      <c r="C317" s="112" t="s">
        <v>146</v>
      </c>
      <c r="D317" s="112" t="s">
        <v>146</v>
      </c>
      <c r="E317" s="112" t="s">
        <v>426</v>
      </c>
      <c r="F317" s="112" t="s">
        <v>226</v>
      </c>
      <c r="G317" s="113"/>
    </row>
    <row r="318" spans="1:7" ht="31.5">
      <c r="A318" s="132" t="s">
        <v>473</v>
      </c>
      <c r="B318" s="110">
        <v>127</v>
      </c>
      <c r="C318" s="112" t="s">
        <v>146</v>
      </c>
      <c r="D318" s="112" t="s">
        <v>146</v>
      </c>
      <c r="E318" s="112" t="s">
        <v>427</v>
      </c>
      <c r="F318" s="112"/>
      <c r="G318" s="113">
        <f>G319</f>
        <v>57.3</v>
      </c>
    </row>
    <row r="319" spans="1:7" ht="16.5">
      <c r="A319" s="123" t="s">
        <v>221</v>
      </c>
      <c r="B319" s="110">
        <v>127</v>
      </c>
      <c r="C319" s="112" t="s">
        <v>146</v>
      </c>
      <c r="D319" s="112" t="s">
        <v>146</v>
      </c>
      <c r="E319" s="112" t="s">
        <v>427</v>
      </c>
      <c r="F319" s="112" t="s">
        <v>226</v>
      </c>
      <c r="G319" s="113">
        <v>57.3</v>
      </c>
    </row>
    <row r="320" spans="1:7" ht="31.5" hidden="1">
      <c r="A320" s="132" t="s">
        <v>507</v>
      </c>
      <c r="B320" s="110">
        <v>127</v>
      </c>
      <c r="C320" s="112" t="s">
        <v>146</v>
      </c>
      <c r="D320" s="112" t="s">
        <v>146</v>
      </c>
      <c r="E320" s="112" t="s">
        <v>506</v>
      </c>
      <c r="F320" s="112"/>
      <c r="G320" s="113">
        <f>G321</f>
        <v>0</v>
      </c>
    </row>
    <row r="321" spans="1:7" ht="16.5" hidden="1">
      <c r="A321" s="123" t="s">
        <v>221</v>
      </c>
      <c r="B321" s="110">
        <v>127</v>
      </c>
      <c r="C321" s="112" t="s">
        <v>146</v>
      </c>
      <c r="D321" s="112" t="s">
        <v>146</v>
      </c>
      <c r="E321" s="112" t="s">
        <v>506</v>
      </c>
      <c r="F321" s="112" t="s">
        <v>226</v>
      </c>
      <c r="G321" s="113"/>
    </row>
    <row r="322" spans="1:7" ht="16.5">
      <c r="A322" s="115" t="s">
        <v>302</v>
      </c>
      <c r="B322" s="116">
        <v>127</v>
      </c>
      <c r="C322" s="118" t="s">
        <v>92</v>
      </c>
      <c r="D322" s="118"/>
      <c r="E322" s="112"/>
      <c r="F322" s="112"/>
      <c r="G322" s="119">
        <f>G323+G357</f>
        <v>82671.2</v>
      </c>
    </row>
    <row r="323" spans="1:7" ht="16.5">
      <c r="A323" s="123" t="s">
        <v>160</v>
      </c>
      <c r="B323" s="110">
        <v>127</v>
      </c>
      <c r="C323" s="112" t="s">
        <v>92</v>
      </c>
      <c r="D323" s="112" t="s">
        <v>42</v>
      </c>
      <c r="E323" s="112"/>
      <c r="F323" s="112"/>
      <c r="G323" s="113">
        <f>G324+G328+G332+G336+G341</f>
        <v>77391.8</v>
      </c>
    </row>
    <row r="324" spans="1:7" ht="31.5">
      <c r="A324" s="52" t="s">
        <v>161</v>
      </c>
      <c r="B324" s="64">
        <v>127</v>
      </c>
      <c r="C324" s="14" t="s">
        <v>92</v>
      </c>
      <c r="D324" s="14" t="s">
        <v>42</v>
      </c>
      <c r="E324" s="14" t="s">
        <v>162</v>
      </c>
      <c r="F324" s="14"/>
      <c r="G324" s="15">
        <f>G325</f>
        <v>10957.4</v>
      </c>
    </row>
    <row r="325" spans="1:7" ht="16.5">
      <c r="A325" s="52" t="s">
        <v>157</v>
      </c>
      <c r="B325" s="64">
        <v>127</v>
      </c>
      <c r="C325" s="14" t="s">
        <v>92</v>
      </c>
      <c r="D325" s="14" t="s">
        <v>42</v>
      </c>
      <c r="E325" s="14" t="s">
        <v>163</v>
      </c>
      <c r="F325" s="14"/>
      <c r="G325" s="15">
        <f>G326+G327</f>
        <v>10957.4</v>
      </c>
    </row>
    <row r="326" spans="1:7" ht="47.25">
      <c r="A326" s="52" t="s">
        <v>336</v>
      </c>
      <c r="B326" s="64">
        <v>127</v>
      </c>
      <c r="C326" s="14" t="s">
        <v>92</v>
      </c>
      <c r="D326" s="14" t="s">
        <v>42</v>
      </c>
      <c r="E326" s="14" t="s">
        <v>163</v>
      </c>
      <c r="F326" s="14" t="s">
        <v>337</v>
      </c>
      <c r="G326" s="15">
        <v>9428</v>
      </c>
    </row>
    <row r="327" spans="1:7" ht="16.5">
      <c r="A327" s="127" t="s">
        <v>339</v>
      </c>
      <c r="B327" s="64">
        <v>127</v>
      </c>
      <c r="C327" s="14" t="s">
        <v>92</v>
      </c>
      <c r="D327" s="14" t="s">
        <v>42</v>
      </c>
      <c r="E327" s="14" t="s">
        <v>163</v>
      </c>
      <c r="F327" s="14" t="s">
        <v>338</v>
      </c>
      <c r="G327" s="15">
        <f>1516.5+12.9</f>
        <v>1529.4</v>
      </c>
    </row>
    <row r="328" spans="1:7" ht="16.5">
      <c r="A328" s="52" t="s">
        <v>169</v>
      </c>
      <c r="B328" s="64">
        <v>127</v>
      </c>
      <c r="C328" s="14" t="s">
        <v>92</v>
      </c>
      <c r="D328" s="14" t="s">
        <v>42</v>
      </c>
      <c r="E328" s="14" t="s">
        <v>170</v>
      </c>
      <c r="F328" s="14"/>
      <c r="G328" s="15">
        <f>G329</f>
        <v>3038.3</v>
      </c>
    </row>
    <row r="329" spans="1:7" ht="16.5">
      <c r="A329" s="52" t="s">
        <v>157</v>
      </c>
      <c r="B329" s="64">
        <v>127</v>
      </c>
      <c r="C329" s="14" t="s">
        <v>92</v>
      </c>
      <c r="D329" s="14" t="s">
        <v>42</v>
      </c>
      <c r="E329" s="14" t="s">
        <v>171</v>
      </c>
      <c r="F329" s="14"/>
      <c r="G329" s="15">
        <f>G330+G331</f>
        <v>3038.3</v>
      </c>
    </row>
    <row r="330" spans="1:7" ht="47.25">
      <c r="A330" s="52" t="s">
        <v>336</v>
      </c>
      <c r="B330" s="64">
        <v>127</v>
      </c>
      <c r="C330" s="14" t="s">
        <v>92</v>
      </c>
      <c r="D330" s="14" t="s">
        <v>42</v>
      </c>
      <c r="E330" s="14" t="s">
        <v>171</v>
      </c>
      <c r="F330" s="14" t="s">
        <v>337</v>
      </c>
      <c r="G330" s="15">
        <v>3018.5</v>
      </c>
    </row>
    <row r="331" spans="1:7" ht="16.5">
      <c r="A331" s="127" t="s">
        <v>339</v>
      </c>
      <c r="B331" s="64">
        <v>127</v>
      </c>
      <c r="C331" s="14" t="s">
        <v>92</v>
      </c>
      <c r="D331" s="14" t="s">
        <v>42</v>
      </c>
      <c r="E331" s="14" t="s">
        <v>171</v>
      </c>
      <c r="F331" s="14" t="s">
        <v>340</v>
      </c>
      <c r="G331" s="15">
        <v>19.8</v>
      </c>
    </row>
    <row r="332" spans="1:7" ht="31.5">
      <c r="A332" s="52" t="s">
        <v>172</v>
      </c>
      <c r="B332" s="64">
        <v>127</v>
      </c>
      <c r="C332" s="14" t="s">
        <v>92</v>
      </c>
      <c r="D332" s="14" t="s">
        <v>42</v>
      </c>
      <c r="E332" s="14" t="s">
        <v>173</v>
      </c>
      <c r="F332" s="14"/>
      <c r="G332" s="15">
        <f>G333</f>
        <v>7902.5</v>
      </c>
    </row>
    <row r="333" spans="1:7" ht="16.5">
      <c r="A333" s="52" t="s">
        <v>157</v>
      </c>
      <c r="B333" s="64">
        <v>127</v>
      </c>
      <c r="C333" s="14" t="s">
        <v>92</v>
      </c>
      <c r="D333" s="14" t="s">
        <v>42</v>
      </c>
      <c r="E333" s="14" t="s">
        <v>174</v>
      </c>
      <c r="F333" s="14"/>
      <c r="G333" s="15">
        <f>G334+G335</f>
        <v>7902.5</v>
      </c>
    </row>
    <row r="334" spans="1:7" ht="47.25">
      <c r="A334" s="52" t="s">
        <v>336</v>
      </c>
      <c r="B334" s="64">
        <v>127</v>
      </c>
      <c r="C334" s="14" t="s">
        <v>92</v>
      </c>
      <c r="D334" s="14" t="s">
        <v>42</v>
      </c>
      <c r="E334" s="14" t="s">
        <v>174</v>
      </c>
      <c r="F334" s="14" t="s">
        <v>337</v>
      </c>
      <c r="G334" s="15">
        <v>7849.1</v>
      </c>
    </row>
    <row r="335" spans="1:7" ht="16.5">
      <c r="A335" s="127" t="s">
        <v>339</v>
      </c>
      <c r="B335" s="64">
        <v>127</v>
      </c>
      <c r="C335" s="14" t="s">
        <v>92</v>
      </c>
      <c r="D335" s="14" t="s">
        <v>42</v>
      </c>
      <c r="E335" s="14" t="s">
        <v>174</v>
      </c>
      <c r="F335" s="14" t="s">
        <v>340</v>
      </c>
      <c r="G335" s="15">
        <f>1.4+52</f>
        <v>53.4</v>
      </c>
    </row>
    <row r="336" spans="1:7" ht="16.5">
      <c r="A336" s="52" t="s">
        <v>110</v>
      </c>
      <c r="B336" s="64">
        <v>127</v>
      </c>
      <c r="C336" s="14" t="s">
        <v>292</v>
      </c>
      <c r="D336" s="14" t="s">
        <v>42</v>
      </c>
      <c r="E336" s="14" t="s">
        <v>111</v>
      </c>
      <c r="F336" s="14"/>
      <c r="G336" s="15">
        <f>G337+G339</f>
        <v>42.1</v>
      </c>
    </row>
    <row r="337" spans="1:7" ht="47.25">
      <c r="A337" s="100" t="s">
        <v>290</v>
      </c>
      <c r="B337" s="64">
        <v>127</v>
      </c>
      <c r="C337" s="14" t="s">
        <v>292</v>
      </c>
      <c r="D337" s="14" t="s">
        <v>42</v>
      </c>
      <c r="E337" s="14" t="s">
        <v>141</v>
      </c>
      <c r="F337" s="14"/>
      <c r="G337" s="15">
        <f>G338</f>
        <v>29.5</v>
      </c>
    </row>
    <row r="338" spans="1:7" ht="16.5">
      <c r="A338" s="127" t="s">
        <v>339</v>
      </c>
      <c r="B338" s="64">
        <v>127</v>
      </c>
      <c r="C338" s="14" t="s">
        <v>292</v>
      </c>
      <c r="D338" s="14" t="s">
        <v>42</v>
      </c>
      <c r="E338" s="14" t="s">
        <v>141</v>
      </c>
      <c r="F338" s="14" t="s">
        <v>340</v>
      </c>
      <c r="G338" s="15">
        <v>29.5</v>
      </c>
    </row>
    <row r="339" spans="1:7" ht="63">
      <c r="A339" s="100" t="s">
        <v>347</v>
      </c>
      <c r="B339" s="64">
        <v>127</v>
      </c>
      <c r="C339" s="14" t="s">
        <v>92</v>
      </c>
      <c r="D339" s="14" t="s">
        <v>42</v>
      </c>
      <c r="E339" s="14" t="s">
        <v>4</v>
      </c>
      <c r="F339" s="14"/>
      <c r="G339" s="15">
        <f>G340</f>
        <v>12.6</v>
      </c>
    </row>
    <row r="340" spans="1:7" ht="16.5">
      <c r="A340" s="127" t="s">
        <v>339</v>
      </c>
      <c r="B340" s="64">
        <v>127</v>
      </c>
      <c r="C340" s="14" t="s">
        <v>92</v>
      </c>
      <c r="D340" s="14" t="s">
        <v>42</v>
      </c>
      <c r="E340" s="14" t="s">
        <v>4</v>
      </c>
      <c r="F340" s="14" t="s">
        <v>340</v>
      </c>
      <c r="G340" s="15">
        <v>12.6</v>
      </c>
    </row>
    <row r="341" spans="1:7" ht="47.25">
      <c r="A341" s="123" t="s">
        <v>487</v>
      </c>
      <c r="B341" s="110">
        <v>127</v>
      </c>
      <c r="C341" s="112" t="s">
        <v>92</v>
      </c>
      <c r="D341" s="112" t="s">
        <v>42</v>
      </c>
      <c r="E341" s="112" t="s">
        <v>373</v>
      </c>
      <c r="F341" s="112"/>
      <c r="G341" s="113">
        <f>G342</f>
        <v>55451.50000000001</v>
      </c>
    </row>
    <row r="342" spans="1:7" ht="78.75">
      <c r="A342" s="120" t="s">
        <v>508</v>
      </c>
      <c r="B342" s="110">
        <v>127</v>
      </c>
      <c r="C342" s="112" t="s">
        <v>92</v>
      </c>
      <c r="D342" s="112" t="s">
        <v>42</v>
      </c>
      <c r="E342" s="112" t="s">
        <v>428</v>
      </c>
      <c r="F342" s="112"/>
      <c r="G342" s="113">
        <f>G343+G345+G347+G349+G351+G353+G355</f>
        <v>55451.50000000001</v>
      </c>
    </row>
    <row r="343" spans="1:7" ht="31.5">
      <c r="A343" s="120" t="s">
        <v>509</v>
      </c>
      <c r="B343" s="110">
        <v>127</v>
      </c>
      <c r="C343" s="112" t="s">
        <v>92</v>
      </c>
      <c r="D343" s="112" t="s">
        <v>42</v>
      </c>
      <c r="E343" s="112" t="s">
        <v>429</v>
      </c>
      <c r="F343" s="112"/>
      <c r="G343" s="113">
        <f>G344</f>
        <v>14527.1</v>
      </c>
    </row>
    <row r="344" spans="1:7" ht="16.5">
      <c r="A344" s="123" t="s">
        <v>221</v>
      </c>
      <c r="B344" s="110">
        <v>127</v>
      </c>
      <c r="C344" s="112" t="s">
        <v>92</v>
      </c>
      <c r="D344" s="112" t="s">
        <v>42</v>
      </c>
      <c r="E344" s="112" t="s">
        <v>429</v>
      </c>
      <c r="F344" s="112" t="s">
        <v>226</v>
      </c>
      <c r="G344" s="113">
        <v>14527.1</v>
      </c>
    </row>
    <row r="345" spans="1:7" ht="16.5">
      <c r="A345" s="120" t="s">
        <v>510</v>
      </c>
      <c r="B345" s="110">
        <v>127</v>
      </c>
      <c r="C345" s="112" t="s">
        <v>92</v>
      </c>
      <c r="D345" s="112" t="s">
        <v>42</v>
      </c>
      <c r="E345" s="112" t="s">
        <v>430</v>
      </c>
      <c r="F345" s="112"/>
      <c r="G345" s="113">
        <f>G346</f>
        <v>9544.6</v>
      </c>
    </row>
    <row r="346" spans="1:7" ht="16.5">
      <c r="A346" s="123" t="s">
        <v>221</v>
      </c>
      <c r="B346" s="110">
        <v>127</v>
      </c>
      <c r="C346" s="112" t="s">
        <v>92</v>
      </c>
      <c r="D346" s="112" t="s">
        <v>42</v>
      </c>
      <c r="E346" s="112" t="s">
        <v>430</v>
      </c>
      <c r="F346" s="112" t="s">
        <v>226</v>
      </c>
      <c r="G346" s="113">
        <v>9544.6</v>
      </c>
    </row>
    <row r="347" spans="1:7" ht="31.5">
      <c r="A347" s="120" t="s">
        <v>511</v>
      </c>
      <c r="B347" s="110">
        <v>127</v>
      </c>
      <c r="C347" s="112" t="s">
        <v>92</v>
      </c>
      <c r="D347" s="112" t="s">
        <v>42</v>
      </c>
      <c r="E347" s="112" t="s">
        <v>431</v>
      </c>
      <c r="F347" s="112"/>
      <c r="G347" s="113">
        <f>G348</f>
        <v>31053.9</v>
      </c>
    </row>
    <row r="348" spans="1:7" ht="16.5">
      <c r="A348" s="123" t="s">
        <v>221</v>
      </c>
      <c r="B348" s="110">
        <v>127</v>
      </c>
      <c r="C348" s="112" t="s">
        <v>92</v>
      </c>
      <c r="D348" s="112" t="s">
        <v>42</v>
      </c>
      <c r="E348" s="112" t="s">
        <v>431</v>
      </c>
      <c r="F348" s="112" t="s">
        <v>226</v>
      </c>
      <c r="G348" s="113">
        <v>31053.9</v>
      </c>
    </row>
    <row r="349" spans="1:7" ht="31.5">
      <c r="A349" s="120" t="s">
        <v>472</v>
      </c>
      <c r="B349" s="110">
        <v>127</v>
      </c>
      <c r="C349" s="112" t="s">
        <v>92</v>
      </c>
      <c r="D349" s="112" t="s">
        <v>42</v>
      </c>
      <c r="E349" s="112" t="s">
        <v>432</v>
      </c>
      <c r="F349" s="112"/>
      <c r="G349" s="113">
        <f>G350</f>
        <v>200</v>
      </c>
    </row>
    <row r="350" spans="1:7" ht="16.5">
      <c r="A350" s="123" t="s">
        <v>221</v>
      </c>
      <c r="B350" s="110">
        <v>127</v>
      </c>
      <c r="C350" s="112" t="s">
        <v>92</v>
      </c>
      <c r="D350" s="112" t="s">
        <v>42</v>
      </c>
      <c r="E350" s="112" t="s">
        <v>432</v>
      </c>
      <c r="F350" s="112" t="s">
        <v>226</v>
      </c>
      <c r="G350" s="113">
        <v>200</v>
      </c>
    </row>
    <row r="351" spans="1:7" ht="31.5">
      <c r="A351" s="120" t="s">
        <v>526</v>
      </c>
      <c r="B351" s="110">
        <v>127</v>
      </c>
      <c r="C351" s="112" t="s">
        <v>92</v>
      </c>
      <c r="D351" s="112" t="s">
        <v>42</v>
      </c>
      <c r="E351" s="112" t="s">
        <v>433</v>
      </c>
      <c r="F351" s="112"/>
      <c r="G351" s="113">
        <f>G352</f>
        <v>60</v>
      </c>
    </row>
    <row r="352" spans="1:7" ht="16.5">
      <c r="A352" s="123" t="s">
        <v>221</v>
      </c>
      <c r="B352" s="110">
        <v>127</v>
      </c>
      <c r="C352" s="112" t="s">
        <v>92</v>
      </c>
      <c r="D352" s="112" t="s">
        <v>42</v>
      </c>
      <c r="E352" s="112" t="s">
        <v>433</v>
      </c>
      <c r="F352" s="112" t="s">
        <v>226</v>
      </c>
      <c r="G352" s="113">
        <v>60</v>
      </c>
    </row>
    <row r="353" spans="1:7" ht="47.25">
      <c r="A353" s="120" t="s">
        <v>466</v>
      </c>
      <c r="B353" s="110">
        <v>127</v>
      </c>
      <c r="C353" s="112" t="s">
        <v>92</v>
      </c>
      <c r="D353" s="112" t="s">
        <v>42</v>
      </c>
      <c r="E353" s="112" t="s">
        <v>434</v>
      </c>
      <c r="F353" s="112"/>
      <c r="G353" s="113">
        <f>G354</f>
        <v>28.3</v>
      </c>
    </row>
    <row r="354" spans="1:7" ht="16.5">
      <c r="A354" s="123" t="s">
        <v>221</v>
      </c>
      <c r="B354" s="110">
        <v>127</v>
      </c>
      <c r="C354" s="112" t="s">
        <v>92</v>
      </c>
      <c r="D354" s="112" t="s">
        <v>42</v>
      </c>
      <c r="E354" s="112" t="s">
        <v>434</v>
      </c>
      <c r="F354" s="112" t="s">
        <v>226</v>
      </c>
      <c r="G354" s="113">
        <v>28.3</v>
      </c>
    </row>
    <row r="355" spans="1:7" ht="31.5">
      <c r="A355" s="120" t="s">
        <v>473</v>
      </c>
      <c r="B355" s="110">
        <v>127</v>
      </c>
      <c r="C355" s="112" t="s">
        <v>92</v>
      </c>
      <c r="D355" s="112" t="s">
        <v>42</v>
      </c>
      <c r="E355" s="112" t="s">
        <v>435</v>
      </c>
      <c r="F355" s="112"/>
      <c r="G355" s="113">
        <f>G356</f>
        <v>37.6</v>
      </c>
    </row>
    <row r="356" spans="1:7" ht="16.5">
      <c r="A356" s="123" t="s">
        <v>221</v>
      </c>
      <c r="B356" s="110">
        <v>127</v>
      </c>
      <c r="C356" s="112" t="s">
        <v>92</v>
      </c>
      <c r="D356" s="112" t="s">
        <v>42</v>
      </c>
      <c r="E356" s="112" t="s">
        <v>435</v>
      </c>
      <c r="F356" s="112" t="s">
        <v>226</v>
      </c>
      <c r="G356" s="113">
        <v>37.6</v>
      </c>
    </row>
    <row r="357" spans="1:7" ht="16.5">
      <c r="A357" s="123" t="s">
        <v>304</v>
      </c>
      <c r="B357" s="110">
        <v>127</v>
      </c>
      <c r="C357" s="112" t="s">
        <v>92</v>
      </c>
      <c r="D357" s="112" t="s">
        <v>61</v>
      </c>
      <c r="E357" s="112"/>
      <c r="F357" s="112"/>
      <c r="G357" s="113">
        <f>G358+G363+G365+G370+G373</f>
        <v>5279.4</v>
      </c>
    </row>
    <row r="358" spans="1:7" ht="47.25">
      <c r="A358" s="52" t="s">
        <v>62</v>
      </c>
      <c r="B358" s="64">
        <v>127</v>
      </c>
      <c r="C358" s="13" t="s">
        <v>92</v>
      </c>
      <c r="D358" s="13" t="s">
        <v>61</v>
      </c>
      <c r="E358" s="14" t="s">
        <v>47</v>
      </c>
      <c r="F358" s="14"/>
      <c r="G358" s="15">
        <f>G359+G361</f>
        <v>0.1</v>
      </c>
    </row>
    <row r="359" spans="1:7" ht="16.5" hidden="1">
      <c r="A359" s="52" t="s">
        <v>55</v>
      </c>
      <c r="B359" s="64">
        <v>127</v>
      </c>
      <c r="C359" s="13" t="s">
        <v>92</v>
      </c>
      <c r="D359" s="13" t="s">
        <v>61</v>
      </c>
      <c r="E359" s="14" t="s">
        <v>56</v>
      </c>
      <c r="F359" s="14"/>
      <c r="G359" s="15">
        <f>G360</f>
        <v>0</v>
      </c>
    </row>
    <row r="360" spans="1:7" ht="16.5" hidden="1">
      <c r="A360" s="100" t="s">
        <v>49</v>
      </c>
      <c r="B360" s="64">
        <v>127</v>
      </c>
      <c r="C360" s="13" t="s">
        <v>92</v>
      </c>
      <c r="D360" s="13" t="s">
        <v>61</v>
      </c>
      <c r="E360" s="14" t="s">
        <v>56</v>
      </c>
      <c r="F360" s="14" t="s">
        <v>50</v>
      </c>
      <c r="G360" s="15">
        <v>0</v>
      </c>
    </row>
    <row r="361" spans="1:7" ht="16.5">
      <c r="A361" s="100" t="s">
        <v>350</v>
      </c>
      <c r="B361" s="64">
        <v>127</v>
      </c>
      <c r="C361" s="13" t="s">
        <v>92</v>
      </c>
      <c r="D361" s="13" t="s">
        <v>61</v>
      </c>
      <c r="E361" s="14" t="s">
        <v>326</v>
      </c>
      <c r="F361" s="14"/>
      <c r="G361" s="15">
        <f>G362</f>
        <v>0.1</v>
      </c>
    </row>
    <row r="362" spans="1:7" ht="16.5">
      <c r="A362" s="100" t="s">
        <v>49</v>
      </c>
      <c r="B362" s="64">
        <v>127</v>
      </c>
      <c r="C362" s="13" t="s">
        <v>92</v>
      </c>
      <c r="D362" s="13" t="s">
        <v>61</v>
      </c>
      <c r="E362" s="14" t="s">
        <v>326</v>
      </c>
      <c r="F362" s="14" t="s">
        <v>50</v>
      </c>
      <c r="G362" s="15">
        <v>0.1</v>
      </c>
    </row>
    <row r="363" spans="1:7" ht="16.5">
      <c r="A363" s="100" t="s">
        <v>355</v>
      </c>
      <c r="B363" s="64">
        <v>127</v>
      </c>
      <c r="C363" s="13" t="s">
        <v>92</v>
      </c>
      <c r="D363" s="13" t="s">
        <v>61</v>
      </c>
      <c r="E363" s="14" t="s">
        <v>354</v>
      </c>
      <c r="F363" s="14"/>
      <c r="G363" s="15">
        <f>G364</f>
        <v>229.7</v>
      </c>
    </row>
    <row r="364" spans="1:7" ht="16.5">
      <c r="A364" s="100" t="s">
        <v>49</v>
      </c>
      <c r="B364" s="64">
        <v>127</v>
      </c>
      <c r="C364" s="13" t="s">
        <v>92</v>
      </c>
      <c r="D364" s="13" t="s">
        <v>61</v>
      </c>
      <c r="E364" s="14" t="s">
        <v>354</v>
      </c>
      <c r="F364" s="14" t="s">
        <v>50</v>
      </c>
      <c r="G364" s="15">
        <v>229.7</v>
      </c>
    </row>
    <row r="365" spans="1:7" ht="63">
      <c r="A365" s="52" t="s">
        <v>155</v>
      </c>
      <c r="B365" s="64">
        <v>127</v>
      </c>
      <c r="C365" s="14" t="s">
        <v>92</v>
      </c>
      <c r="D365" s="14" t="s">
        <v>61</v>
      </c>
      <c r="E365" s="14" t="s">
        <v>203</v>
      </c>
      <c r="F365" s="14"/>
      <c r="G365" s="15">
        <f>G366+G368</f>
        <v>15.6</v>
      </c>
    </row>
    <row r="366" spans="1:7" ht="16.5">
      <c r="A366" s="127" t="s">
        <v>350</v>
      </c>
      <c r="B366" s="64">
        <v>127</v>
      </c>
      <c r="C366" s="14" t="s">
        <v>92</v>
      </c>
      <c r="D366" s="14" t="s">
        <v>61</v>
      </c>
      <c r="E366" s="14" t="s">
        <v>341</v>
      </c>
      <c r="F366" s="14"/>
      <c r="G366" s="15">
        <f>G367</f>
        <v>0.2</v>
      </c>
    </row>
    <row r="367" spans="1:7" ht="16.5">
      <c r="A367" s="127" t="s">
        <v>331</v>
      </c>
      <c r="B367" s="64">
        <v>127</v>
      </c>
      <c r="C367" s="14" t="s">
        <v>92</v>
      </c>
      <c r="D367" s="14" t="s">
        <v>61</v>
      </c>
      <c r="E367" s="14" t="s">
        <v>341</v>
      </c>
      <c r="F367" s="14" t="s">
        <v>308</v>
      </c>
      <c r="G367" s="15">
        <v>0.2</v>
      </c>
    </row>
    <row r="368" spans="1:7" ht="16.5">
      <c r="A368" s="52" t="s">
        <v>157</v>
      </c>
      <c r="B368" s="64">
        <v>127</v>
      </c>
      <c r="C368" s="14" t="s">
        <v>92</v>
      </c>
      <c r="D368" s="14" t="s">
        <v>61</v>
      </c>
      <c r="E368" s="14" t="s">
        <v>158</v>
      </c>
      <c r="F368" s="14"/>
      <c r="G368" s="15">
        <f>G369</f>
        <v>15.4</v>
      </c>
    </row>
    <row r="369" spans="1:7" ht="16.5">
      <c r="A369" s="127" t="s">
        <v>331</v>
      </c>
      <c r="B369" s="64">
        <v>127</v>
      </c>
      <c r="C369" s="14" t="s">
        <v>92</v>
      </c>
      <c r="D369" s="14" t="s">
        <v>61</v>
      </c>
      <c r="E369" s="14" t="s">
        <v>158</v>
      </c>
      <c r="F369" s="14" t="s">
        <v>308</v>
      </c>
      <c r="G369" s="15">
        <v>15.4</v>
      </c>
    </row>
    <row r="370" spans="1:7" ht="16.5">
      <c r="A370" s="52" t="s">
        <v>110</v>
      </c>
      <c r="B370" s="64">
        <v>127</v>
      </c>
      <c r="C370" s="14" t="s">
        <v>292</v>
      </c>
      <c r="D370" s="14" t="s">
        <v>61</v>
      </c>
      <c r="E370" s="14" t="s">
        <v>111</v>
      </c>
      <c r="F370" s="14"/>
      <c r="G370" s="15">
        <f>G371</f>
        <v>50</v>
      </c>
    </row>
    <row r="371" spans="1:7" ht="31.5">
      <c r="A371" s="100" t="s">
        <v>458</v>
      </c>
      <c r="B371" s="64">
        <v>127</v>
      </c>
      <c r="C371" s="14" t="s">
        <v>92</v>
      </c>
      <c r="D371" s="14" t="s">
        <v>61</v>
      </c>
      <c r="E371" s="14" t="s">
        <v>276</v>
      </c>
      <c r="F371" s="14"/>
      <c r="G371" s="15">
        <f>G372</f>
        <v>50</v>
      </c>
    </row>
    <row r="372" spans="1:7" ht="16.5">
      <c r="A372" s="100" t="s">
        <v>49</v>
      </c>
      <c r="B372" s="64">
        <v>127</v>
      </c>
      <c r="C372" s="14" t="s">
        <v>292</v>
      </c>
      <c r="D372" s="14" t="s">
        <v>61</v>
      </c>
      <c r="E372" s="14" t="s">
        <v>276</v>
      </c>
      <c r="F372" s="14" t="s">
        <v>50</v>
      </c>
      <c r="G372" s="15">
        <v>50</v>
      </c>
    </row>
    <row r="373" spans="1:7" ht="47.25">
      <c r="A373" s="123" t="s">
        <v>487</v>
      </c>
      <c r="B373" s="110">
        <v>127</v>
      </c>
      <c r="C373" s="111" t="s">
        <v>92</v>
      </c>
      <c r="D373" s="111" t="s">
        <v>61</v>
      </c>
      <c r="E373" s="112" t="s">
        <v>373</v>
      </c>
      <c r="F373" s="112"/>
      <c r="G373" s="113">
        <f>G374</f>
        <v>4984</v>
      </c>
    </row>
    <row r="374" spans="1:7" ht="78.75">
      <c r="A374" s="120" t="s">
        <v>508</v>
      </c>
      <c r="B374" s="110">
        <v>127</v>
      </c>
      <c r="C374" s="111" t="s">
        <v>92</v>
      </c>
      <c r="D374" s="111" t="s">
        <v>61</v>
      </c>
      <c r="E374" s="112" t="s">
        <v>428</v>
      </c>
      <c r="F374" s="112"/>
      <c r="G374" s="113">
        <f>G375+G377+G379</f>
        <v>4984</v>
      </c>
    </row>
    <row r="375" spans="1:7" ht="47.25">
      <c r="A375" s="120" t="s">
        <v>512</v>
      </c>
      <c r="B375" s="110">
        <v>127</v>
      </c>
      <c r="C375" s="111" t="s">
        <v>92</v>
      </c>
      <c r="D375" s="111" t="s">
        <v>61</v>
      </c>
      <c r="E375" s="112" t="s">
        <v>436</v>
      </c>
      <c r="F375" s="112"/>
      <c r="G375" s="113">
        <f>G376</f>
        <v>944.5</v>
      </c>
    </row>
    <row r="376" spans="1:7" ht="16.5">
      <c r="A376" s="123" t="s">
        <v>221</v>
      </c>
      <c r="B376" s="110">
        <v>127</v>
      </c>
      <c r="C376" s="111" t="s">
        <v>92</v>
      </c>
      <c r="D376" s="111" t="s">
        <v>61</v>
      </c>
      <c r="E376" s="112" t="s">
        <v>436</v>
      </c>
      <c r="F376" s="112" t="s">
        <v>226</v>
      </c>
      <c r="G376" s="113">
        <v>944.5</v>
      </c>
    </row>
    <row r="377" spans="1:7" ht="31.5">
      <c r="A377" s="120" t="s">
        <v>513</v>
      </c>
      <c r="B377" s="110">
        <v>127</v>
      </c>
      <c r="C377" s="111" t="s">
        <v>92</v>
      </c>
      <c r="D377" s="111" t="s">
        <v>61</v>
      </c>
      <c r="E377" s="112" t="s">
        <v>437</v>
      </c>
      <c r="F377" s="112"/>
      <c r="G377" s="113">
        <f>G378</f>
        <v>3515.5</v>
      </c>
    </row>
    <row r="378" spans="1:7" ht="16.5">
      <c r="A378" s="123" t="s">
        <v>221</v>
      </c>
      <c r="B378" s="110">
        <v>127</v>
      </c>
      <c r="C378" s="111" t="s">
        <v>92</v>
      </c>
      <c r="D378" s="111" t="s">
        <v>61</v>
      </c>
      <c r="E378" s="112" t="s">
        <v>437</v>
      </c>
      <c r="F378" s="112" t="s">
        <v>226</v>
      </c>
      <c r="G378" s="113">
        <v>3515.5</v>
      </c>
    </row>
    <row r="379" spans="1:7" ht="16.5">
      <c r="A379" s="120" t="s">
        <v>514</v>
      </c>
      <c r="B379" s="110">
        <v>127</v>
      </c>
      <c r="C379" s="111" t="s">
        <v>92</v>
      </c>
      <c r="D379" s="111" t="s">
        <v>61</v>
      </c>
      <c r="E379" s="112" t="s">
        <v>438</v>
      </c>
      <c r="F379" s="112"/>
      <c r="G379" s="113">
        <f>G380</f>
        <v>524</v>
      </c>
    </row>
    <row r="380" spans="1:7" ht="16.5">
      <c r="A380" s="123" t="s">
        <v>221</v>
      </c>
      <c r="B380" s="110">
        <v>127</v>
      </c>
      <c r="C380" s="111" t="s">
        <v>92</v>
      </c>
      <c r="D380" s="111" t="s">
        <v>61</v>
      </c>
      <c r="E380" s="112" t="s">
        <v>438</v>
      </c>
      <c r="F380" s="112" t="s">
        <v>226</v>
      </c>
      <c r="G380" s="113">
        <v>524</v>
      </c>
    </row>
    <row r="381" spans="1:7" ht="16.5">
      <c r="A381" s="115" t="s">
        <v>205</v>
      </c>
      <c r="B381" s="135" t="s">
        <v>267</v>
      </c>
      <c r="C381" s="133" t="s">
        <v>192</v>
      </c>
      <c r="D381" s="131"/>
      <c r="E381" s="131"/>
      <c r="F381" s="131"/>
      <c r="G381" s="136">
        <f>G382</f>
        <v>5265.3</v>
      </c>
    </row>
    <row r="382" spans="1:7" ht="16.5">
      <c r="A382" s="120" t="s">
        <v>214</v>
      </c>
      <c r="B382" s="137" t="s">
        <v>267</v>
      </c>
      <c r="C382" s="131" t="s">
        <v>192</v>
      </c>
      <c r="D382" s="131" t="s">
        <v>53</v>
      </c>
      <c r="E382" s="131"/>
      <c r="F382" s="131"/>
      <c r="G382" s="129">
        <f>G383+G385+G389+G393</f>
        <v>5265.3</v>
      </c>
    </row>
    <row r="383" spans="1:7" ht="16.5">
      <c r="A383" s="120" t="s">
        <v>74</v>
      </c>
      <c r="B383" s="137" t="s">
        <v>267</v>
      </c>
      <c r="C383" s="131" t="s">
        <v>192</v>
      </c>
      <c r="D383" s="131" t="s">
        <v>53</v>
      </c>
      <c r="E383" s="131" t="s">
        <v>75</v>
      </c>
      <c r="F383" s="131"/>
      <c r="G383" s="129">
        <f>G384</f>
        <v>70</v>
      </c>
    </row>
    <row r="384" spans="1:7" ht="16.5">
      <c r="A384" s="120" t="s">
        <v>76</v>
      </c>
      <c r="B384" s="137" t="s">
        <v>267</v>
      </c>
      <c r="C384" s="131" t="s">
        <v>192</v>
      </c>
      <c r="D384" s="131" t="s">
        <v>53</v>
      </c>
      <c r="E384" s="131" t="s">
        <v>75</v>
      </c>
      <c r="F384" s="131" t="s">
        <v>213</v>
      </c>
      <c r="G384" s="129">
        <v>70</v>
      </c>
    </row>
    <row r="385" spans="1:7" ht="16.5">
      <c r="A385" s="105" t="s">
        <v>5</v>
      </c>
      <c r="B385" s="64">
        <v>127</v>
      </c>
      <c r="C385" s="17" t="s">
        <v>192</v>
      </c>
      <c r="D385" s="17" t="s">
        <v>53</v>
      </c>
      <c r="E385" s="32" t="s">
        <v>6</v>
      </c>
      <c r="F385" s="32"/>
      <c r="G385" s="15">
        <f>G386</f>
        <v>1666</v>
      </c>
    </row>
    <row r="386" spans="1:7" ht="16.5">
      <c r="A386" s="105" t="s">
        <v>7</v>
      </c>
      <c r="B386" s="64">
        <v>127</v>
      </c>
      <c r="C386" s="17" t="s">
        <v>192</v>
      </c>
      <c r="D386" s="17" t="s">
        <v>53</v>
      </c>
      <c r="E386" s="32" t="s">
        <v>8</v>
      </c>
      <c r="F386" s="32"/>
      <c r="G386" s="15">
        <f>G387</f>
        <v>1666</v>
      </c>
    </row>
    <row r="387" spans="1:7" ht="16.5">
      <c r="A387" s="105" t="s">
        <v>9</v>
      </c>
      <c r="B387" s="64">
        <v>127</v>
      </c>
      <c r="C387" s="17" t="s">
        <v>192</v>
      </c>
      <c r="D387" s="17" t="s">
        <v>53</v>
      </c>
      <c r="E387" s="32" t="s">
        <v>10</v>
      </c>
      <c r="F387" s="32"/>
      <c r="G387" s="15">
        <f>G388</f>
        <v>1666</v>
      </c>
    </row>
    <row r="388" spans="1:7" ht="16.5">
      <c r="A388" s="105" t="s">
        <v>372</v>
      </c>
      <c r="B388" s="64">
        <v>127</v>
      </c>
      <c r="C388" s="17" t="s">
        <v>192</v>
      </c>
      <c r="D388" s="17" t="s">
        <v>53</v>
      </c>
      <c r="E388" s="32" t="s">
        <v>11</v>
      </c>
      <c r="F388" s="32" t="s">
        <v>29</v>
      </c>
      <c r="G388" s="15">
        <v>1666</v>
      </c>
    </row>
    <row r="389" spans="1:7" ht="16.5">
      <c r="A389" s="105" t="s">
        <v>12</v>
      </c>
      <c r="B389" s="64">
        <v>127</v>
      </c>
      <c r="C389" s="17" t="s">
        <v>192</v>
      </c>
      <c r="D389" s="17" t="s">
        <v>53</v>
      </c>
      <c r="E389" s="32" t="s">
        <v>13</v>
      </c>
      <c r="F389" s="32"/>
      <c r="G389" s="15">
        <f>G390</f>
        <v>3437.8</v>
      </c>
    </row>
    <row r="390" spans="1:7" ht="31.5">
      <c r="A390" s="140" t="s">
        <v>14</v>
      </c>
      <c r="B390" s="64">
        <v>127</v>
      </c>
      <c r="C390" s="17" t="s">
        <v>192</v>
      </c>
      <c r="D390" s="17" t="s">
        <v>53</v>
      </c>
      <c r="E390" s="32" t="s">
        <v>15</v>
      </c>
      <c r="F390" s="32"/>
      <c r="G390" s="15">
        <f>G391</f>
        <v>3437.8</v>
      </c>
    </row>
    <row r="391" spans="1:7" ht="16.5">
      <c r="A391" s="105" t="s">
        <v>16</v>
      </c>
      <c r="B391" s="64">
        <v>127</v>
      </c>
      <c r="C391" s="17" t="s">
        <v>192</v>
      </c>
      <c r="D391" s="17" t="s">
        <v>53</v>
      </c>
      <c r="E391" s="32" t="s">
        <v>17</v>
      </c>
      <c r="F391" s="32"/>
      <c r="G391" s="15">
        <f>G392</f>
        <v>3437.8</v>
      </c>
    </row>
    <row r="392" spans="1:7" ht="16.5">
      <c r="A392" s="105" t="s">
        <v>372</v>
      </c>
      <c r="B392" s="64">
        <v>127</v>
      </c>
      <c r="C392" s="17" t="s">
        <v>192</v>
      </c>
      <c r="D392" s="17" t="s">
        <v>53</v>
      </c>
      <c r="E392" s="32" t="s">
        <v>17</v>
      </c>
      <c r="F392" s="32" t="s">
        <v>371</v>
      </c>
      <c r="G392" s="15">
        <v>3437.8</v>
      </c>
    </row>
    <row r="393" spans="1:7" ht="58.5" customHeight="1">
      <c r="A393" s="120" t="s">
        <v>487</v>
      </c>
      <c r="B393" s="110">
        <v>127</v>
      </c>
      <c r="C393" s="131" t="s">
        <v>192</v>
      </c>
      <c r="D393" s="131" t="s">
        <v>53</v>
      </c>
      <c r="E393" s="131" t="s">
        <v>373</v>
      </c>
      <c r="F393" s="131"/>
      <c r="G393" s="129">
        <f>G394</f>
        <v>91.5</v>
      </c>
    </row>
    <row r="394" spans="1:8" s="33" customFormat="1" ht="34.5" customHeight="1">
      <c r="A394" s="120" t="s">
        <v>19</v>
      </c>
      <c r="B394" s="110">
        <v>127</v>
      </c>
      <c r="C394" s="131" t="s">
        <v>192</v>
      </c>
      <c r="D394" s="131" t="s">
        <v>53</v>
      </c>
      <c r="E394" s="131" t="s">
        <v>18</v>
      </c>
      <c r="F394" s="131"/>
      <c r="G394" s="129">
        <f>G395</f>
        <v>91.5</v>
      </c>
      <c r="H394" s="4"/>
    </row>
    <row r="395" spans="1:8" s="80" customFormat="1" ht="16.5">
      <c r="A395" s="123" t="s">
        <v>221</v>
      </c>
      <c r="B395" s="110">
        <v>127</v>
      </c>
      <c r="C395" s="131" t="s">
        <v>192</v>
      </c>
      <c r="D395" s="131" t="s">
        <v>53</v>
      </c>
      <c r="E395" s="131" t="s">
        <v>18</v>
      </c>
      <c r="F395" s="131" t="s">
        <v>226</v>
      </c>
      <c r="G395" s="129">
        <v>91.5</v>
      </c>
      <c r="H395" s="4"/>
    </row>
    <row r="396" spans="1:7" ht="16.5">
      <c r="A396" s="115" t="s">
        <v>299</v>
      </c>
      <c r="B396" s="116">
        <v>127</v>
      </c>
      <c r="C396" s="118" t="s">
        <v>220</v>
      </c>
      <c r="D396" s="118"/>
      <c r="E396" s="118"/>
      <c r="F396" s="118"/>
      <c r="G396" s="119">
        <f>G397</f>
        <v>10009.2</v>
      </c>
    </row>
    <row r="397" spans="1:7" ht="16.5">
      <c r="A397" s="120" t="s">
        <v>300</v>
      </c>
      <c r="B397" s="110">
        <v>127</v>
      </c>
      <c r="C397" s="112" t="s">
        <v>220</v>
      </c>
      <c r="D397" s="112" t="s">
        <v>42</v>
      </c>
      <c r="E397" s="112"/>
      <c r="F397" s="112"/>
      <c r="G397" s="113">
        <f>G398+G404</f>
        <v>10009.2</v>
      </c>
    </row>
    <row r="398" spans="1:7" ht="16.5">
      <c r="A398" s="52" t="s">
        <v>263</v>
      </c>
      <c r="B398" s="64">
        <v>127</v>
      </c>
      <c r="C398" s="14" t="s">
        <v>220</v>
      </c>
      <c r="D398" s="14" t="s">
        <v>42</v>
      </c>
      <c r="E398" s="14" t="s">
        <v>264</v>
      </c>
      <c r="F398" s="14"/>
      <c r="G398" s="15">
        <f>G399</f>
        <v>1890.1999999999998</v>
      </c>
    </row>
    <row r="399" spans="1:7" ht="16.5">
      <c r="A399" s="52" t="s">
        <v>157</v>
      </c>
      <c r="B399" s="64">
        <v>127</v>
      </c>
      <c r="C399" s="14" t="s">
        <v>220</v>
      </c>
      <c r="D399" s="14" t="s">
        <v>42</v>
      </c>
      <c r="E399" s="14" t="s">
        <v>265</v>
      </c>
      <c r="F399" s="14"/>
      <c r="G399" s="15">
        <f>G400+G402</f>
        <v>1890.1999999999998</v>
      </c>
    </row>
    <row r="400" spans="1:7" ht="31.5">
      <c r="A400" s="52" t="s">
        <v>284</v>
      </c>
      <c r="B400" s="64">
        <v>127</v>
      </c>
      <c r="C400" s="14" t="s">
        <v>220</v>
      </c>
      <c r="D400" s="14" t="s">
        <v>42</v>
      </c>
      <c r="E400" s="14" t="s">
        <v>345</v>
      </c>
      <c r="F400" s="14"/>
      <c r="G400" s="15">
        <f>G401</f>
        <v>1313.3</v>
      </c>
    </row>
    <row r="401" spans="1:7" ht="47.25">
      <c r="A401" s="52" t="s">
        <v>336</v>
      </c>
      <c r="B401" s="64">
        <v>127</v>
      </c>
      <c r="C401" s="14" t="s">
        <v>220</v>
      </c>
      <c r="D401" s="14" t="s">
        <v>42</v>
      </c>
      <c r="E401" s="14" t="s">
        <v>345</v>
      </c>
      <c r="F401" s="14" t="s">
        <v>337</v>
      </c>
      <c r="G401" s="15">
        <v>1313.3</v>
      </c>
    </row>
    <row r="402" spans="1:7" ht="31.5">
      <c r="A402" s="52" t="s">
        <v>285</v>
      </c>
      <c r="B402" s="64">
        <v>127</v>
      </c>
      <c r="C402" s="14" t="s">
        <v>220</v>
      </c>
      <c r="D402" s="14" t="s">
        <v>42</v>
      </c>
      <c r="E402" s="14" t="s">
        <v>346</v>
      </c>
      <c r="F402" s="14"/>
      <c r="G402" s="15">
        <f>G403</f>
        <v>576.9</v>
      </c>
    </row>
    <row r="403" spans="1:7" ht="47.25">
      <c r="A403" s="52" t="s">
        <v>336</v>
      </c>
      <c r="B403" s="64">
        <v>127</v>
      </c>
      <c r="C403" s="14" t="s">
        <v>220</v>
      </c>
      <c r="D403" s="14" t="s">
        <v>42</v>
      </c>
      <c r="E403" s="14" t="s">
        <v>346</v>
      </c>
      <c r="F403" s="14" t="s">
        <v>337</v>
      </c>
      <c r="G403" s="15">
        <v>576.9</v>
      </c>
    </row>
    <row r="404" spans="1:7" ht="47.25">
      <c r="A404" s="123" t="s">
        <v>487</v>
      </c>
      <c r="B404" s="110">
        <v>127</v>
      </c>
      <c r="C404" s="112" t="s">
        <v>220</v>
      </c>
      <c r="D404" s="112" t="s">
        <v>42</v>
      </c>
      <c r="E404" s="112" t="s">
        <v>373</v>
      </c>
      <c r="F404" s="112"/>
      <c r="G404" s="113">
        <f>G405</f>
        <v>8119</v>
      </c>
    </row>
    <row r="405" spans="1:7" ht="78.75">
      <c r="A405" s="120" t="s">
        <v>515</v>
      </c>
      <c r="B405" s="110">
        <v>127</v>
      </c>
      <c r="C405" s="112" t="s">
        <v>220</v>
      </c>
      <c r="D405" s="112" t="s">
        <v>42</v>
      </c>
      <c r="E405" s="112" t="s">
        <v>439</v>
      </c>
      <c r="F405" s="112"/>
      <c r="G405" s="113">
        <f>G406+G408</f>
        <v>8119</v>
      </c>
    </row>
    <row r="406" spans="1:7" ht="16.5">
      <c r="A406" s="120" t="s">
        <v>517</v>
      </c>
      <c r="B406" s="110">
        <v>127</v>
      </c>
      <c r="C406" s="112" t="s">
        <v>220</v>
      </c>
      <c r="D406" s="112" t="s">
        <v>42</v>
      </c>
      <c r="E406" s="112" t="s">
        <v>516</v>
      </c>
      <c r="F406" s="112"/>
      <c r="G406" s="113">
        <f>G407</f>
        <v>7646.8</v>
      </c>
    </row>
    <row r="407" spans="1:7" ht="16.5">
      <c r="A407" s="123" t="s">
        <v>221</v>
      </c>
      <c r="B407" s="110">
        <v>127</v>
      </c>
      <c r="C407" s="112" t="s">
        <v>220</v>
      </c>
      <c r="D407" s="112" t="s">
        <v>42</v>
      </c>
      <c r="E407" s="112" t="s">
        <v>516</v>
      </c>
      <c r="F407" s="112" t="s">
        <v>226</v>
      </c>
      <c r="G407" s="113">
        <v>7646.8</v>
      </c>
    </row>
    <row r="408" spans="1:7" ht="47.25">
      <c r="A408" s="120" t="s">
        <v>519</v>
      </c>
      <c r="B408" s="110">
        <v>127</v>
      </c>
      <c r="C408" s="112" t="s">
        <v>220</v>
      </c>
      <c r="D408" s="112" t="s">
        <v>42</v>
      </c>
      <c r="E408" s="112" t="s">
        <v>518</v>
      </c>
      <c r="F408" s="112"/>
      <c r="G408" s="113">
        <f>G409</f>
        <v>472.2</v>
      </c>
    </row>
    <row r="409" spans="1:7" ht="16.5">
      <c r="A409" s="123" t="s">
        <v>221</v>
      </c>
      <c r="B409" s="110">
        <v>127</v>
      </c>
      <c r="C409" s="112" t="s">
        <v>220</v>
      </c>
      <c r="D409" s="112" t="s">
        <v>42</v>
      </c>
      <c r="E409" s="112" t="s">
        <v>518</v>
      </c>
      <c r="F409" s="112" t="s">
        <v>226</v>
      </c>
      <c r="G409" s="113">
        <v>472.2</v>
      </c>
    </row>
    <row r="410" spans="1:8" s="65" customFormat="1" ht="31.5">
      <c r="A410" s="115" t="s">
        <v>320</v>
      </c>
      <c r="B410" s="116">
        <v>127</v>
      </c>
      <c r="C410" s="117" t="s">
        <v>293</v>
      </c>
      <c r="D410" s="117"/>
      <c r="E410" s="118"/>
      <c r="F410" s="118"/>
      <c r="G410" s="119">
        <f>G411</f>
        <v>200</v>
      </c>
      <c r="H410" s="4"/>
    </row>
    <row r="411" spans="1:8" s="65" customFormat="1" ht="31.5">
      <c r="A411" s="120" t="s">
        <v>321</v>
      </c>
      <c r="B411" s="110">
        <v>127</v>
      </c>
      <c r="C411" s="114" t="s">
        <v>293</v>
      </c>
      <c r="D411" s="114" t="s">
        <v>42</v>
      </c>
      <c r="E411" s="112"/>
      <c r="F411" s="112"/>
      <c r="G411" s="113">
        <f>G412+G415</f>
        <v>200</v>
      </c>
      <c r="H411" s="4"/>
    </row>
    <row r="412" spans="1:8" s="65" customFormat="1" ht="16.5">
      <c r="A412" s="52" t="s">
        <v>322</v>
      </c>
      <c r="B412" s="64">
        <v>127</v>
      </c>
      <c r="C412" s="27" t="s">
        <v>293</v>
      </c>
      <c r="D412" s="27" t="s">
        <v>42</v>
      </c>
      <c r="E412" s="14" t="s">
        <v>323</v>
      </c>
      <c r="F412" s="14"/>
      <c r="G412" s="15">
        <f>G413</f>
        <v>100</v>
      </c>
      <c r="H412" s="4"/>
    </row>
    <row r="413" spans="1:8" s="65" customFormat="1" ht="35.25" customHeight="1">
      <c r="A413" s="52" t="s">
        <v>324</v>
      </c>
      <c r="B413" s="64">
        <v>127</v>
      </c>
      <c r="C413" s="27" t="s">
        <v>293</v>
      </c>
      <c r="D413" s="27" t="s">
        <v>42</v>
      </c>
      <c r="E413" s="14" t="s">
        <v>325</v>
      </c>
      <c r="F413" s="14"/>
      <c r="G413" s="15">
        <f>G414</f>
        <v>100</v>
      </c>
      <c r="H413" s="4"/>
    </row>
    <row r="414" spans="1:8" s="65" customFormat="1" ht="16.5">
      <c r="A414" s="52" t="s">
        <v>76</v>
      </c>
      <c r="B414" s="64">
        <v>127</v>
      </c>
      <c r="C414" s="27" t="s">
        <v>293</v>
      </c>
      <c r="D414" s="27" t="s">
        <v>42</v>
      </c>
      <c r="E414" s="14" t="s">
        <v>325</v>
      </c>
      <c r="F414" s="14" t="s">
        <v>77</v>
      </c>
      <c r="G414" s="15">
        <v>100</v>
      </c>
      <c r="H414" s="4"/>
    </row>
    <row r="415" spans="1:8" s="65" customFormat="1" ht="47.25">
      <c r="A415" s="123" t="s">
        <v>487</v>
      </c>
      <c r="B415" s="110">
        <v>127</v>
      </c>
      <c r="C415" s="114" t="s">
        <v>293</v>
      </c>
      <c r="D415" s="114" t="s">
        <v>42</v>
      </c>
      <c r="E415" s="112" t="s">
        <v>373</v>
      </c>
      <c r="F415" s="112"/>
      <c r="G415" s="113">
        <f>G416</f>
        <v>100</v>
      </c>
      <c r="H415" s="4"/>
    </row>
    <row r="416" spans="1:8" s="65" customFormat="1" ht="78.75">
      <c r="A416" s="123" t="s">
        <v>490</v>
      </c>
      <c r="B416" s="110">
        <v>127</v>
      </c>
      <c r="C416" s="114" t="s">
        <v>293</v>
      </c>
      <c r="D416" s="114" t="s">
        <v>42</v>
      </c>
      <c r="E416" s="112" t="s">
        <v>385</v>
      </c>
      <c r="F416" s="112"/>
      <c r="G416" s="113">
        <f>G417</f>
        <v>100</v>
      </c>
      <c r="H416" s="4"/>
    </row>
    <row r="417" spans="1:8" s="65" customFormat="1" ht="16.5">
      <c r="A417" s="120" t="s">
        <v>390</v>
      </c>
      <c r="B417" s="110">
        <v>127</v>
      </c>
      <c r="C417" s="114" t="s">
        <v>293</v>
      </c>
      <c r="D417" s="114" t="s">
        <v>42</v>
      </c>
      <c r="E417" s="112" t="s">
        <v>389</v>
      </c>
      <c r="F417" s="112"/>
      <c r="G417" s="113">
        <f>G418</f>
        <v>100</v>
      </c>
      <c r="H417" s="4"/>
    </row>
    <row r="418" spans="1:8" s="65" customFormat="1" ht="16.5">
      <c r="A418" s="123" t="s">
        <v>221</v>
      </c>
      <c r="B418" s="110">
        <v>127</v>
      </c>
      <c r="C418" s="114" t="s">
        <v>293</v>
      </c>
      <c r="D418" s="114" t="s">
        <v>42</v>
      </c>
      <c r="E418" s="112" t="s">
        <v>389</v>
      </c>
      <c r="F418" s="112" t="s">
        <v>226</v>
      </c>
      <c r="G418" s="113">
        <v>100</v>
      </c>
      <c r="H418" s="4"/>
    </row>
    <row r="419" spans="1:7" s="4" customFormat="1" ht="39">
      <c r="A419" s="122" t="s">
        <v>528</v>
      </c>
      <c r="B419" s="67">
        <v>128</v>
      </c>
      <c r="C419" s="74"/>
      <c r="D419" s="74"/>
      <c r="E419" s="75"/>
      <c r="F419" s="75"/>
      <c r="G419" s="76">
        <f>G420+G425</f>
        <v>1490.3999999999999</v>
      </c>
    </row>
    <row r="420" spans="1:7" s="4" customFormat="1" ht="16.5">
      <c r="A420" s="121" t="s">
        <v>41</v>
      </c>
      <c r="B420" s="90">
        <v>128</v>
      </c>
      <c r="C420" s="91" t="s">
        <v>42</v>
      </c>
      <c r="D420" s="91"/>
      <c r="E420" s="93"/>
      <c r="F420" s="93"/>
      <c r="G420" s="92">
        <f>G421</f>
        <v>1363.1</v>
      </c>
    </row>
    <row r="421" spans="1:7" s="4" customFormat="1" ht="31.5">
      <c r="A421" s="52" t="s">
        <v>66</v>
      </c>
      <c r="B421" s="64">
        <v>128</v>
      </c>
      <c r="C421" s="13" t="s">
        <v>42</v>
      </c>
      <c r="D421" s="13" t="s">
        <v>67</v>
      </c>
      <c r="E421" s="14"/>
      <c r="F421" s="14"/>
      <c r="G421" s="15">
        <f>G422</f>
        <v>1363.1</v>
      </c>
    </row>
    <row r="422" spans="1:8" s="65" customFormat="1" ht="47.25">
      <c r="A422" s="52" t="s">
        <v>62</v>
      </c>
      <c r="B422" s="64">
        <v>128</v>
      </c>
      <c r="C422" s="13" t="s">
        <v>42</v>
      </c>
      <c r="D422" s="13" t="s">
        <v>67</v>
      </c>
      <c r="E422" s="14" t="s">
        <v>47</v>
      </c>
      <c r="F422" s="14"/>
      <c r="G422" s="15">
        <f>G423</f>
        <v>1363.1</v>
      </c>
      <c r="H422" s="4"/>
    </row>
    <row r="423" spans="1:8" s="65" customFormat="1" ht="16.5">
      <c r="A423" s="52" t="s">
        <v>55</v>
      </c>
      <c r="B423" s="64">
        <v>128</v>
      </c>
      <c r="C423" s="13" t="s">
        <v>42</v>
      </c>
      <c r="D423" s="13" t="s">
        <v>67</v>
      </c>
      <c r="E423" s="14" t="s">
        <v>56</v>
      </c>
      <c r="F423" s="14"/>
      <c r="G423" s="15">
        <f>G424</f>
        <v>1363.1</v>
      </c>
      <c r="H423" s="4"/>
    </row>
    <row r="424" spans="1:8" s="65" customFormat="1" ht="16.5">
      <c r="A424" s="100" t="s">
        <v>49</v>
      </c>
      <c r="B424" s="64">
        <v>128</v>
      </c>
      <c r="C424" s="13" t="s">
        <v>42</v>
      </c>
      <c r="D424" s="13" t="s">
        <v>67</v>
      </c>
      <c r="E424" s="14" t="s">
        <v>56</v>
      </c>
      <c r="F424" s="14" t="s">
        <v>50</v>
      </c>
      <c r="G424" s="15">
        <v>1363.1</v>
      </c>
      <c r="H424" s="4"/>
    </row>
    <row r="425" spans="1:8" s="65" customFormat="1" ht="31.5">
      <c r="A425" s="103" t="s">
        <v>343</v>
      </c>
      <c r="B425" s="59">
        <v>128</v>
      </c>
      <c r="C425" s="104" t="s">
        <v>53</v>
      </c>
      <c r="D425" s="104"/>
      <c r="E425" s="8"/>
      <c r="F425" s="8"/>
      <c r="G425" s="9">
        <f>G426</f>
        <v>127.3</v>
      </c>
      <c r="H425" s="4"/>
    </row>
    <row r="426" spans="1:8" s="65" customFormat="1" ht="47.25">
      <c r="A426" s="52" t="s">
        <v>344</v>
      </c>
      <c r="B426" s="64">
        <v>128</v>
      </c>
      <c r="C426" s="27" t="s">
        <v>53</v>
      </c>
      <c r="D426" s="27" t="s">
        <v>154</v>
      </c>
      <c r="E426" s="14"/>
      <c r="F426" s="14"/>
      <c r="G426" s="15">
        <f>G427</f>
        <v>127.3</v>
      </c>
      <c r="H426" s="4"/>
    </row>
    <row r="427" spans="1:8" s="65" customFormat="1" ht="16.5">
      <c r="A427" s="52" t="s">
        <v>258</v>
      </c>
      <c r="B427" s="64">
        <v>128</v>
      </c>
      <c r="C427" s="27" t="s">
        <v>53</v>
      </c>
      <c r="D427" s="27" t="s">
        <v>154</v>
      </c>
      <c r="E427" s="14" t="s">
        <v>223</v>
      </c>
      <c r="F427" s="14"/>
      <c r="G427" s="15">
        <f>G428</f>
        <v>127.3</v>
      </c>
      <c r="H427" s="4"/>
    </row>
    <row r="428" spans="1:8" s="65" customFormat="1" ht="78.75">
      <c r="A428" s="52" t="s">
        <v>545</v>
      </c>
      <c r="B428" s="64">
        <v>128</v>
      </c>
      <c r="C428" s="27" t="s">
        <v>53</v>
      </c>
      <c r="D428" s="27" t="s">
        <v>154</v>
      </c>
      <c r="E428" s="14" t="s">
        <v>225</v>
      </c>
      <c r="F428" s="14"/>
      <c r="G428" s="15">
        <f>G429</f>
        <v>127.3</v>
      </c>
      <c r="H428" s="4"/>
    </row>
    <row r="429" spans="1:8" s="65" customFormat="1" ht="63">
      <c r="A429" s="52" t="s">
        <v>527</v>
      </c>
      <c r="B429" s="64">
        <v>128</v>
      </c>
      <c r="C429" s="27" t="s">
        <v>53</v>
      </c>
      <c r="D429" s="27" t="s">
        <v>154</v>
      </c>
      <c r="E429" s="14" t="s">
        <v>254</v>
      </c>
      <c r="F429" s="14"/>
      <c r="G429" s="15">
        <f>G430</f>
        <v>127.3</v>
      </c>
      <c r="H429" s="4"/>
    </row>
    <row r="430" spans="1:8" s="65" customFormat="1" ht="16.5">
      <c r="A430" s="52" t="s">
        <v>221</v>
      </c>
      <c r="B430" s="64">
        <v>128</v>
      </c>
      <c r="C430" s="27" t="s">
        <v>53</v>
      </c>
      <c r="D430" s="27" t="s">
        <v>154</v>
      </c>
      <c r="E430" s="14" t="s">
        <v>254</v>
      </c>
      <c r="F430" s="14" t="s">
        <v>226</v>
      </c>
      <c r="G430" s="15">
        <v>127.3</v>
      </c>
      <c r="H430" s="4"/>
    </row>
    <row r="431" spans="1:7" s="4" customFormat="1" ht="58.5">
      <c r="A431" s="109" t="s">
        <v>356</v>
      </c>
      <c r="B431" s="67">
        <v>129</v>
      </c>
      <c r="C431" s="78"/>
      <c r="D431" s="78"/>
      <c r="E431" s="78"/>
      <c r="F431" s="78"/>
      <c r="G431" s="79">
        <f>G447+G436+G432</f>
        <v>20688.100000000002</v>
      </c>
    </row>
    <row r="432" spans="1:7" ht="16.5">
      <c r="A432" s="125" t="s">
        <v>41</v>
      </c>
      <c r="B432" s="59">
        <v>129</v>
      </c>
      <c r="C432" s="31" t="s">
        <v>42</v>
      </c>
      <c r="D432" s="31"/>
      <c r="E432" s="32"/>
      <c r="F432" s="32"/>
      <c r="G432" s="9">
        <f>G433</f>
        <v>68.5</v>
      </c>
    </row>
    <row r="433" spans="1:7" ht="16.5">
      <c r="A433" s="126" t="s">
        <v>78</v>
      </c>
      <c r="B433" s="64">
        <v>129</v>
      </c>
      <c r="C433" s="32" t="s">
        <v>42</v>
      </c>
      <c r="D433" s="32" t="s">
        <v>293</v>
      </c>
      <c r="E433" s="32"/>
      <c r="F433" s="32"/>
      <c r="G433" s="15">
        <f>G434</f>
        <v>68.5</v>
      </c>
    </row>
    <row r="434" spans="1:7" ht="16.5">
      <c r="A434" s="126" t="s">
        <v>87</v>
      </c>
      <c r="B434" s="64">
        <v>129</v>
      </c>
      <c r="C434" s="32" t="s">
        <v>42</v>
      </c>
      <c r="D434" s="32" t="s">
        <v>293</v>
      </c>
      <c r="E434" s="32" t="s">
        <v>88</v>
      </c>
      <c r="F434" s="32"/>
      <c r="G434" s="15">
        <f>G435</f>
        <v>68.5</v>
      </c>
    </row>
    <row r="435" spans="1:7" ht="16.5">
      <c r="A435" s="100" t="s">
        <v>49</v>
      </c>
      <c r="B435" s="64">
        <v>129</v>
      </c>
      <c r="C435" s="32" t="s">
        <v>42</v>
      </c>
      <c r="D435" s="32" t="s">
        <v>293</v>
      </c>
      <c r="E435" s="32" t="s">
        <v>88</v>
      </c>
      <c r="F435" s="32" t="s">
        <v>50</v>
      </c>
      <c r="G435" s="15">
        <v>68.5</v>
      </c>
    </row>
    <row r="436" spans="1:7" ht="16.5">
      <c r="A436" s="125" t="s">
        <v>89</v>
      </c>
      <c r="B436" s="59">
        <v>129</v>
      </c>
      <c r="C436" s="31" t="s">
        <v>61</v>
      </c>
      <c r="D436" s="31"/>
      <c r="E436" s="32"/>
      <c r="F436" s="32"/>
      <c r="G436" s="9">
        <f>G437</f>
        <v>14977.900000000001</v>
      </c>
    </row>
    <row r="437" spans="1:7" ht="16.5">
      <c r="A437" s="126" t="s">
        <v>352</v>
      </c>
      <c r="B437" s="64">
        <v>129</v>
      </c>
      <c r="C437" s="32" t="s">
        <v>61</v>
      </c>
      <c r="D437" s="32" t="s">
        <v>154</v>
      </c>
      <c r="E437" s="32"/>
      <c r="F437" s="32"/>
      <c r="G437" s="15">
        <f>G438+G444</f>
        <v>14977.900000000001</v>
      </c>
    </row>
    <row r="438" spans="1:7" ht="16.5">
      <c r="A438" s="52" t="s">
        <v>128</v>
      </c>
      <c r="B438" s="64">
        <v>129</v>
      </c>
      <c r="C438" s="32" t="s">
        <v>61</v>
      </c>
      <c r="D438" s="32" t="s">
        <v>154</v>
      </c>
      <c r="E438" s="32" t="s">
        <v>129</v>
      </c>
      <c r="F438" s="32"/>
      <c r="G438" s="15">
        <f>G439+G442</f>
        <v>11406.1</v>
      </c>
    </row>
    <row r="439" spans="1:7" ht="31.5">
      <c r="A439" s="100" t="s">
        <v>247</v>
      </c>
      <c r="B439" s="64">
        <v>129</v>
      </c>
      <c r="C439" s="14" t="s">
        <v>61</v>
      </c>
      <c r="D439" s="14" t="s">
        <v>154</v>
      </c>
      <c r="E439" s="14" t="s">
        <v>248</v>
      </c>
      <c r="F439" s="14"/>
      <c r="G439" s="15">
        <f>G441+G440</f>
        <v>9819</v>
      </c>
    </row>
    <row r="440" spans="1:7" ht="16.5">
      <c r="A440" s="52" t="s">
        <v>97</v>
      </c>
      <c r="B440" s="64">
        <v>129</v>
      </c>
      <c r="C440" s="14" t="s">
        <v>61</v>
      </c>
      <c r="D440" s="14" t="s">
        <v>154</v>
      </c>
      <c r="E440" s="14" t="s">
        <v>248</v>
      </c>
      <c r="F440" s="14" t="s">
        <v>98</v>
      </c>
      <c r="G440" s="15">
        <v>9720</v>
      </c>
    </row>
    <row r="441" spans="1:7" ht="16.5">
      <c r="A441" s="100" t="s">
        <v>49</v>
      </c>
      <c r="B441" s="64">
        <v>129</v>
      </c>
      <c r="C441" s="14" t="s">
        <v>61</v>
      </c>
      <c r="D441" s="14" t="s">
        <v>154</v>
      </c>
      <c r="E441" s="14" t="s">
        <v>248</v>
      </c>
      <c r="F441" s="14" t="s">
        <v>50</v>
      </c>
      <c r="G441" s="15">
        <v>99</v>
      </c>
    </row>
    <row r="442" spans="1:7" ht="36" customHeight="1">
      <c r="A442" s="100" t="s">
        <v>544</v>
      </c>
      <c r="B442" s="64">
        <v>129</v>
      </c>
      <c r="C442" s="14" t="s">
        <v>61</v>
      </c>
      <c r="D442" s="14" t="s">
        <v>154</v>
      </c>
      <c r="E442" s="14" t="s">
        <v>255</v>
      </c>
      <c r="F442" s="14"/>
      <c r="G442" s="15">
        <f>G443</f>
        <v>1587.1</v>
      </c>
    </row>
    <row r="443" spans="1:7" ht="16.5">
      <c r="A443" s="52" t="s">
        <v>97</v>
      </c>
      <c r="B443" s="64">
        <v>129</v>
      </c>
      <c r="C443" s="14" t="s">
        <v>61</v>
      </c>
      <c r="D443" s="14" t="s">
        <v>154</v>
      </c>
      <c r="E443" s="14" t="s">
        <v>255</v>
      </c>
      <c r="F443" s="14" t="s">
        <v>98</v>
      </c>
      <c r="G443" s="15">
        <v>1587.1</v>
      </c>
    </row>
    <row r="444" spans="1:7" ht="16.5">
      <c r="A444" s="52" t="s">
        <v>110</v>
      </c>
      <c r="B444" s="64">
        <v>129</v>
      </c>
      <c r="C444" s="32" t="s">
        <v>61</v>
      </c>
      <c r="D444" s="32" t="s">
        <v>154</v>
      </c>
      <c r="E444" s="32" t="s">
        <v>111</v>
      </c>
      <c r="F444" s="32"/>
      <c r="G444" s="15">
        <f>G445</f>
        <v>3571.8</v>
      </c>
    </row>
    <row r="445" spans="1:7" ht="30.75" customHeight="1">
      <c r="A445" s="100" t="s">
        <v>457</v>
      </c>
      <c r="B445" s="64">
        <v>129</v>
      </c>
      <c r="C445" s="14" t="s">
        <v>61</v>
      </c>
      <c r="D445" s="14" t="s">
        <v>154</v>
      </c>
      <c r="E445" s="14" t="s">
        <v>281</v>
      </c>
      <c r="F445" s="14"/>
      <c r="G445" s="15">
        <f>G446</f>
        <v>3571.8</v>
      </c>
    </row>
    <row r="446" spans="1:7" ht="15.75" customHeight="1">
      <c r="A446" s="52" t="s">
        <v>97</v>
      </c>
      <c r="B446" s="64">
        <v>129</v>
      </c>
      <c r="C446" s="14" t="s">
        <v>61</v>
      </c>
      <c r="D446" s="14" t="s">
        <v>154</v>
      </c>
      <c r="E446" s="14" t="s">
        <v>281</v>
      </c>
      <c r="F446" s="14" t="s">
        <v>98</v>
      </c>
      <c r="G446" s="15">
        <v>3571.8</v>
      </c>
    </row>
    <row r="447" spans="1:7" ht="16.5">
      <c r="A447" s="125" t="s">
        <v>114</v>
      </c>
      <c r="B447" s="59">
        <v>129</v>
      </c>
      <c r="C447" s="31" t="s">
        <v>115</v>
      </c>
      <c r="D447" s="31"/>
      <c r="E447" s="32"/>
      <c r="F447" s="32"/>
      <c r="G447" s="9">
        <f>G452+G472+G448</f>
        <v>5641.7</v>
      </c>
    </row>
    <row r="448" spans="1:7" ht="16.5">
      <c r="A448" s="126" t="s">
        <v>22</v>
      </c>
      <c r="B448" s="64">
        <v>129</v>
      </c>
      <c r="C448" s="32" t="s">
        <v>115</v>
      </c>
      <c r="D448" s="32" t="s">
        <v>45</v>
      </c>
      <c r="E448" s="32"/>
      <c r="F448" s="32"/>
      <c r="G448" s="15">
        <f>G449</f>
        <v>248</v>
      </c>
    </row>
    <row r="449" spans="1:7" ht="16.5">
      <c r="A449" s="126" t="s">
        <v>243</v>
      </c>
      <c r="B449" s="64">
        <v>129</v>
      </c>
      <c r="C449" s="32" t="s">
        <v>115</v>
      </c>
      <c r="D449" s="32" t="s">
        <v>45</v>
      </c>
      <c r="E449" s="32" t="s">
        <v>244</v>
      </c>
      <c r="F449" s="32"/>
      <c r="G449" s="15">
        <f>G450</f>
        <v>248</v>
      </c>
    </row>
    <row r="450" spans="1:7" ht="16.5">
      <c r="A450" s="126" t="s">
        <v>245</v>
      </c>
      <c r="B450" s="64">
        <v>129</v>
      </c>
      <c r="C450" s="32" t="s">
        <v>115</v>
      </c>
      <c r="D450" s="32" t="s">
        <v>45</v>
      </c>
      <c r="E450" s="32" t="s">
        <v>246</v>
      </c>
      <c r="F450" s="32"/>
      <c r="G450" s="15">
        <f>G451</f>
        <v>248</v>
      </c>
    </row>
    <row r="451" spans="1:7" ht="16.5">
      <c r="A451" s="100" t="s">
        <v>49</v>
      </c>
      <c r="B451" s="64">
        <v>129</v>
      </c>
      <c r="C451" s="32" t="s">
        <v>115</v>
      </c>
      <c r="D451" s="32" t="s">
        <v>45</v>
      </c>
      <c r="E451" s="32" t="s">
        <v>246</v>
      </c>
      <c r="F451" s="32" t="s">
        <v>50</v>
      </c>
      <c r="G451" s="15">
        <v>248</v>
      </c>
    </row>
    <row r="452" spans="1:7" ht="15.75" customHeight="1">
      <c r="A452" s="52" t="s">
        <v>128</v>
      </c>
      <c r="B452" s="64">
        <v>129</v>
      </c>
      <c r="C452" s="14" t="s">
        <v>115</v>
      </c>
      <c r="D452" s="14" t="s">
        <v>53</v>
      </c>
      <c r="E452" s="14"/>
      <c r="F452" s="14"/>
      <c r="G452" s="15">
        <f>G453+G465</f>
        <v>4563.4</v>
      </c>
    </row>
    <row r="453" spans="1:7" ht="15.75" customHeight="1">
      <c r="A453" s="52" t="s">
        <v>128</v>
      </c>
      <c r="B453" s="64">
        <v>129</v>
      </c>
      <c r="C453" s="14" t="s">
        <v>115</v>
      </c>
      <c r="D453" s="14" t="s">
        <v>53</v>
      </c>
      <c r="E453" s="14" t="s">
        <v>129</v>
      </c>
      <c r="F453" s="14"/>
      <c r="G453" s="15">
        <f>G454+G456+G458+G462+G460</f>
        <v>4563.4</v>
      </c>
    </row>
    <row r="454" spans="1:7" ht="16.5">
      <c r="A454" s="52" t="s">
        <v>130</v>
      </c>
      <c r="B454" s="64">
        <v>129</v>
      </c>
      <c r="C454" s="14" t="s">
        <v>115</v>
      </c>
      <c r="D454" s="14" t="s">
        <v>53</v>
      </c>
      <c r="E454" s="14" t="s">
        <v>131</v>
      </c>
      <c r="F454" s="14"/>
      <c r="G454" s="15">
        <f>G455</f>
        <v>3199.9</v>
      </c>
    </row>
    <row r="455" spans="1:7" ht="16.5">
      <c r="A455" s="100" t="s">
        <v>49</v>
      </c>
      <c r="B455" s="64">
        <v>129</v>
      </c>
      <c r="C455" s="14" t="s">
        <v>115</v>
      </c>
      <c r="D455" s="14" t="s">
        <v>53</v>
      </c>
      <c r="E455" s="14" t="s">
        <v>131</v>
      </c>
      <c r="F455" s="14" t="s">
        <v>50</v>
      </c>
      <c r="G455" s="15">
        <v>3199.9</v>
      </c>
    </row>
    <row r="456" spans="1:7" ht="15.75" customHeight="1">
      <c r="A456" s="52" t="s">
        <v>134</v>
      </c>
      <c r="B456" s="64">
        <v>129</v>
      </c>
      <c r="C456" s="14" t="s">
        <v>115</v>
      </c>
      <c r="D456" s="14" t="s">
        <v>53</v>
      </c>
      <c r="E456" s="14" t="s">
        <v>135</v>
      </c>
      <c r="F456" s="14"/>
      <c r="G456" s="15">
        <f>G457</f>
        <v>1347.1</v>
      </c>
    </row>
    <row r="457" spans="1:7" ht="15.75" customHeight="1">
      <c r="A457" s="52" t="s">
        <v>97</v>
      </c>
      <c r="B457" s="64">
        <v>129</v>
      </c>
      <c r="C457" s="14" t="s">
        <v>115</v>
      </c>
      <c r="D457" s="14" t="s">
        <v>53</v>
      </c>
      <c r="E457" s="14" t="s">
        <v>135</v>
      </c>
      <c r="F457" s="14" t="s">
        <v>98</v>
      </c>
      <c r="G457" s="15">
        <v>1347.1</v>
      </c>
    </row>
    <row r="458" spans="1:7" ht="15.75" customHeight="1" hidden="1">
      <c r="A458" s="52" t="s">
        <v>136</v>
      </c>
      <c r="B458" s="64">
        <v>129</v>
      </c>
      <c r="C458" s="14" t="s">
        <v>115</v>
      </c>
      <c r="D458" s="14" t="s">
        <v>53</v>
      </c>
      <c r="E458" s="14" t="s">
        <v>137</v>
      </c>
      <c r="F458" s="14"/>
      <c r="G458" s="15">
        <f>G459</f>
        <v>0</v>
      </c>
    </row>
    <row r="459" spans="1:7" ht="15.75" customHeight="1" hidden="1">
      <c r="A459" s="52" t="s">
        <v>97</v>
      </c>
      <c r="B459" s="64">
        <v>129</v>
      </c>
      <c r="C459" s="14" t="s">
        <v>115</v>
      </c>
      <c r="D459" s="14" t="s">
        <v>53</v>
      </c>
      <c r="E459" s="14" t="s">
        <v>137</v>
      </c>
      <c r="F459" s="14" t="s">
        <v>98</v>
      </c>
      <c r="G459" s="15"/>
    </row>
    <row r="460" spans="1:7" ht="15.75" customHeight="1" hidden="1">
      <c r="A460" s="52" t="s">
        <v>136</v>
      </c>
      <c r="B460" s="64">
        <v>129</v>
      </c>
      <c r="C460" s="14" t="s">
        <v>115</v>
      </c>
      <c r="D460" s="14" t="s">
        <v>53</v>
      </c>
      <c r="E460" s="14" t="s">
        <v>137</v>
      </c>
      <c r="F460" s="14"/>
      <c r="G460" s="15">
        <f>G461</f>
        <v>0</v>
      </c>
    </row>
    <row r="461" spans="1:7" ht="15.75" customHeight="1" hidden="1">
      <c r="A461" s="52" t="s">
        <v>97</v>
      </c>
      <c r="B461" s="64">
        <v>129</v>
      </c>
      <c r="C461" s="14" t="s">
        <v>115</v>
      </c>
      <c r="D461" s="14" t="s">
        <v>53</v>
      </c>
      <c r="E461" s="14" t="s">
        <v>137</v>
      </c>
      <c r="F461" s="14" t="s">
        <v>98</v>
      </c>
      <c r="G461" s="15"/>
    </row>
    <row r="462" spans="1:7" ht="15.75" customHeight="1">
      <c r="A462" s="52" t="s">
        <v>138</v>
      </c>
      <c r="B462" s="64">
        <v>129</v>
      </c>
      <c r="C462" s="14" t="s">
        <v>115</v>
      </c>
      <c r="D462" s="14" t="s">
        <v>53</v>
      </c>
      <c r="E462" s="14" t="s">
        <v>139</v>
      </c>
      <c r="F462" s="14"/>
      <c r="G462" s="15">
        <f>G463+G464</f>
        <v>16.4</v>
      </c>
    </row>
    <row r="463" spans="1:7" ht="16.5" hidden="1">
      <c r="A463" s="52" t="s">
        <v>97</v>
      </c>
      <c r="B463" s="64">
        <v>129</v>
      </c>
      <c r="C463" s="14" t="s">
        <v>249</v>
      </c>
      <c r="D463" s="14" t="s">
        <v>296</v>
      </c>
      <c r="E463" s="14" t="s">
        <v>139</v>
      </c>
      <c r="F463" s="14" t="s">
        <v>98</v>
      </c>
      <c r="G463" s="15"/>
    </row>
    <row r="464" spans="1:7" ht="15.75" customHeight="1">
      <c r="A464" s="100" t="s">
        <v>49</v>
      </c>
      <c r="B464" s="64">
        <v>129</v>
      </c>
      <c r="C464" s="14" t="s">
        <v>115</v>
      </c>
      <c r="D464" s="14" t="s">
        <v>53</v>
      </c>
      <c r="E464" s="14" t="s">
        <v>139</v>
      </c>
      <c r="F464" s="14" t="s">
        <v>50</v>
      </c>
      <c r="G464" s="15">
        <v>16.4</v>
      </c>
    </row>
    <row r="465" spans="1:7" s="4" customFormat="1" ht="16.5" customHeight="1" hidden="1">
      <c r="A465" s="52" t="s">
        <v>110</v>
      </c>
      <c r="B465" s="64">
        <v>129</v>
      </c>
      <c r="C465" s="14" t="s">
        <v>115</v>
      </c>
      <c r="D465" s="14" t="s">
        <v>53</v>
      </c>
      <c r="E465" s="14" t="s">
        <v>111</v>
      </c>
      <c r="F465" s="14"/>
      <c r="G465" s="15">
        <f>G466+G468+G470</f>
        <v>0</v>
      </c>
    </row>
    <row r="466" spans="1:7" s="4" customFormat="1" ht="31.5" hidden="1">
      <c r="A466" s="52" t="s">
        <v>279</v>
      </c>
      <c r="B466" s="64">
        <v>129</v>
      </c>
      <c r="C466" s="14" t="s">
        <v>115</v>
      </c>
      <c r="D466" s="14" t="s">
        <v>53</v>
      </c>
      <c r="E466" s="14" t="s">
        <v>113</v>
      </c>
      <c r="F466" s="14"/>
      <c r="G466" s="15">
        <f>G467</f>
        <v>0</v>
      </c>
    </row>
    <row r="467" spans="1:7" s="4" customFormat="1" ht="15.75" customHeight="1" hidden="1">
      <c r="A467" s="100" t="s">
        <v>49</v>
      </c>
      <c r="B467" s="64">
        <v>129</v>
      </c>
      <c r="C467" s="14" t="s">
        <v>115</v>
      </c>
      <c r="D467" s="14" t="s">
        <v>53</v>
      </c>
      <c r="E467" s="14" t="s">
        <v>113</v>
      </c>
      <c r="F467" s="14" t="s">
        <v>50</v>
      </c>
      <c r="G467" s="15"/>
    </row>
    <row r="468" spans="1:7" s="4" customFormat="1" ht="15.75" customHeight="1" hidden="1">
      <c r="A468" s="100" t="s">
        <v>369</v>
      </c>
      <c r="B468" s="64">
        <v>129</v>
      </c>
      <c r="C468" s="14" t="s">
        <v>115</v>
      </c>
      <c r="D468" s="14" t="s">
        <v>53</v>
      </c>
      <c r="E468" s="14" t="s">
        <v>330</v>
      </c>
      <c r="F468" s="14"/>
      <c r="G468" s="15">
        <f>G469</f>
        <v>0</v>
      </c>
    </row>
    <row r="469" spans="1:7" s="4" customFormat="1" ht="15.75" customHeight="1" hidden="1">
      <c r="A469" s="100" t="s">
        <v>49</v>
      </c>
      <c r="B469" s="64">
        <v>129</v>
      </c>
      <c r="C469" s="14" t="s">
        <v>115</v>
      </c>
      <c r="D469" s="14" t="s">
        <v>53</v>
      </c>
      <c r="E469" s="14" t="s">
        <v>330</v>
      </c>
      <c r="F469" s="14" t="s">
        <v>50</v>
      </c>
      <c r="G469" s="15"/>
    </row>
    <row r="470" spans="1:7" s="4" customFormat="1" ht="31.5" hidden="1">
      <c r="A470" s="100" t="s">
        <v>475</v>
      </c>
      <c r="B470" s="64">
        <v>129</v>
      </c>
      <c r="C470" s="14" t="s">
        <v>115</v>
      </c>
      <c r="D470" s="14" t="s">
        <v>53</v>
      </c>
      <c r="E470" s="14" t="s">
        <v>318</v>
      </c>
      <c r="F470" s="14"/>
      <c r="G470" s="15">
        <f>G471</f>
        <v>0</v>
      </c>
    </row>
    <row r="471" spans="1:7" s="4" customFormat="1" ht="15.75" customHeight="1" hidden="1">
      <c r="A471" s="100" t="s">
        <v>49</v>
      </c>
      <c r="B471" s="64">
        <v>129</v>
      </c>
      <c r="C471" s="14" t="s">
        <v>115</v>
      </c>
      <c r="D471" s="14" t="s">
        <v>53</v>
      </c>
      <c r="E471" s="14" t="s">
        <v>318</v>
      </c>
      <c r="F471" s="14" t="s">
        <v>50</v>
      </c>
      <c r="G471" s="15"/>
    </row>
    <row r="472" spans="1:7" s="4" customFormat="1" ht="18" customHeight="1">
      <c r="A472" s="100" t="s">
        <v>142</v>
      </c>
      <c r="B472" s="64">
        <v>129</v>
      </c>
      <c r="C472" s="14" t="s">
        <v>115</v>
      </c>
      <c r="D472" s="14" t="s">
        <v>115</v>
      </c>
      <c r="E472" s="14"/>
      <c r="F472" s="14"/>
      <c r="G472" s="15">
        <f>G473</f>
        <v>830.3</v>
      </c>
    </row>
    <row r="473" spans="1:7" s="4" customFormat="1" ht="15.75" customHeight="1">
      <c r="A473" s="52" t="s">
        <v>62</v>
      </c>
      <c r="B473" s="64">
        <v>129</v>
      </c>
      <c r="C473" s="14" t="s">
        <v>115</v>
      </c>
      <c r="D473" s="14" t="s">
        <v>115</v>
      </c>
      <c r="E473" s="14" t="s">
        <v>47</v>
      </c>
      <c r="F473" s="14"/>
      <c r="G473" s="15">
        <f>G474+G476+G478</f>
        <v>830.3</v>
      </c>
    </row>
    <row r="474" spans="1:7" s="4" customFormat="1" ht="15.75" customHeight="1">
      <c r="A474" s="52" t="s">
        <v>55</v>
      </c>
      <c r="B474" s="64">
        <v>129</v>
      </c>
      <c r="C474" s="14" t="s">
        <v>115</v>
      </c>
      <c r="D474" s="14" t="s">
        <v>115</v>
      </c>
      <c r="E474" s="14" t="s">
        <v>56</v>
      </c>
      <c r="F474" s="14"/>
      <c r="G474" s="15">
        <f>G475</f>
        <v>612.6</v>
      </c>
    </row>
    <row r="475" spans="1:7" s="4" customFormat="1" ht="15.75" customHeight="1">
      <c r="A475" s="100" t="s">
        <v>49</v>
      </c>
      <c r="B475" s="64">
        <v>129</v>
      </c>
      <c r="C475" s="14" t="s">
        <v>115</v>
      </c>
      <c r="D475" s="14" t="s">
        <v>115</v>
      </c>
      <c r="E475" s="14" t="s">
        <v>56</v>
      </c>
      <c r="F475" s="14" t="s">
        <v>50</v>
      </c>
      <c r="G475" s="15">
        <v>612.6</v>
      </c>
    </row>
    <row r="476" spans="1:8" s="33" customFormat="1" ht="16.5">
      <c r="A476" s="100" t="s">
        <v>350</v>
      </c>
      <c r="B476" s="64">
        <v>129</v>
      </c>
      <c r="C476" s="14" t="s">
        <v>115</v>
      </c>
      <c r="D476" s="14" t="s">
        <v>115</v>
      </c>
      <c r="E476" s="14" t="s">
        <v>326</v>
      </c>
      <c r="F476" s="14"/>
      <c r="G476" s="15">
        <f>G477</f>
        <v>217.7</v>
      </c>
      <c r="H476" s="4"/>
    </row>
    <row r="477" spans="1:8" s="33" customFormat="1" ht="16.5">
      <c r="A477" s="100" t="s">
        <v>49</v>
      </c>
      <c r="B477" s="64">
        <v>129</v>
      </c>
      <c r="C477" s="14" t="s">
        <v>115</v>
      </c>
      <c r="D477" s="14" t="s">
        <v>115</v>
      </c>
      <c r="E477" s="14" t="s">
        <v>326</v>
      </c>
      <c r="F477" s="14" t="s">
        <v>50</v>
      </c>
      <c r="G477" s="15">
        <v>217.7</v>
      </c>
      <c r="H477" s="4"/>
    </row>
    <row r="478" spans="1:8" s="33" customFormat="1" ht="16.5" hidden="1">
      <c r="A478" s="120" t="s">
        <v>157</v>
      </c>
      <c r="B478" s="64">
        <v>129</v>
      </c>
      <c r="C478" s="14" t="s">
        <v>115</v>
      </c>
      <c r="D478" s="14" t="s">
        <v>115</v>
      </c>
      <c r="E478" s="14" t="s">
        <v>239</v>
      </c>
      <c r="F478" s="14"/>
      <c r="G478" s="15">
        <f>G479</f>
        <v>0</v>
      </c>
      <c r="H478" s="4"/>
    </row>
    <row r="479" spans="1:8" s="33" customFormat="1" ht="16.5" hidden="1">
      <c r="A479" s="134" t="s">
        <v>331</v>
      </c>
      <c r="B479" s="64">
        <v>129</v>
      </c>
      <c r="C479" s="14" t="s">
        <v>115</v>
      </c>
      <c r="D479" s="14" t="s">
        <v>115</v>
      </c>
      <c r="E479" s="14" t="s">
        <v>239</v>
      </c>
      <c r="F479" s="14" t="s">
        <v>308</v>
      </c>
      <c r="G479" s="15"/>
      <c r="H479" s="4"/>
    </row>
    <row r="480" spans="1:8" s="65" customFormat="1" ht="78">
      <c r="A480" s="109" t="s">
        <v>359</v>
      </c>
      <c r="B480" s="67">
        <v>205</v>
      </c>
      <c r="C480" s="85"/>
      <c r="D480" s="85"/>
      <c r="E480" s="85"/>
      <c r="F480" s="85"/>
      <c r="G480" s="79">
        <f>G481+G494+G529</f>
        <v>11703.300000000001</v>
      </c>
      <c r="H480" s="20"/>
    </row>
    <row r="481" spans="1:7" s="4" customFormat="1" ht="21.75" customHeight="1">
      <c r="A481" s="125" t="s">
        <v>145</v>
      </c>
      <c r="B481" s="59">
        <v>205</v>
      </c>
      <c r="C481" s="31" t="s">
        <v>146</v>
      </c>
      <c r="D481" s="31"/>
      <c r="E481" s="32"/>
      <c r="F481" s="32"/>
      <c r="G481" s="9">
        <f>G485+G486+G487</f>
        <v>2417.7</v>
      </c>
    </row>
    <row r="482" spans="1:7" s="4" customFormat="1" ht="21" customHeight="1">
      <c r="A482" s="100" t="s">
        <v>148</v>
      </c>
      <c r="B482" s="64">
        <v>205</v>
      </c>
      <c r="C482" s="14" t="s">
        <v>146</v>
      </c>
      <c r="D482" s="14" t="s">
        <v>146</v>
      </c>
      <c r="E482" s="14"/>
      <c r="F482" s="14"/>
      <c r="G482" s="15">
        <f>G483+G487</f>
        <v>2417.7</v>
      </c>
    </row>
    <row r="483" spans="1:7" s="4" customFormat="1" ht="19.5" customHeight="1">
      <c r="A483" s="52" t="s">
        <v>149</v>
      </c>
      <c r="B483" s="64">
        <v>205</v>
      </c>
      <c r="C483" s="14" t="s">
        <v>146</v>
      </c>
      <c r="D483" s="14" t="s">
        <v>146</v>
      </c>
      <c r="E483" s="14" t="s">
        <v>150</v>
      </c>
      <c r="F483" s="14"/>
      <c r="G483" s="15">
        <f>G484</f>
        <v>2417.7</v>
      </c>
    </row>
    <row r="484" spans="1:7" s="4" customFormat="1" ht="20.25" customHeight="1">
      <c r="A484" s="52" t="s">
        <v>283</v>
      </c>
      <c r="B484" s="64">
        <v>205</v>
      </c>
      <c r="C484" s="14" t="s">
        <v>146</v>
      </c>
      <c r="D484" s="14" t="s">
        <v>146</v>
      </c>
      <c r="E484" s="14" t="s">
        <v>282</v>
      </c>
      <c r="F484" s="14"/>
      <c r="G484" s="15">
        <f>G485+G486</f>
        <v>2417.7</v>
      </c>
    </row>
    <row r="485" spans="1:7" s="4" customFormat="1" ht="30.75" customHeight="1">
      <c r="A485" s="124" t="s">
        <v>333</v>
      </c>
      <c r="B485" s="64">
        <v>205</v>
      </c>
      <c r="C485" s="14" t="s">
        <v>146</v>
      </c>
      <c r="D485" s="14" t="s">
        <v>146</v>
      </c>
      <c r="E485" s="14" t="s">
        <v>282</v>
      </c>
      <c r="F485" s="14" t="s">
        <v>319</v>
      </c>
      <c r="G485" s="15">
        <v>2417.7</v>
      </c>
    </row>
    <row r="486" spans="1:7" s="4" customFormat="1" ht="21.75" customHeight="1" hidden="1">
      <c r="A486" s="127" t="s">
        <v>335</v>
      </c>
      <c r="B486" s="64">
        <v>205</v>
      </c>
      <c r="C486" s="14" t="s">
        <v>146</v>
      </c>
      <c r="D486" s="14" t="s">
        <v>146</v>
      </c>
      <c r="E486" s="14" t="s">
        <v>282</v>
      </c>
      <c r="F486" s="14" t="s">
        <v>334</v>
      </c>
      <c r="G486" s="15">
        <v>0</v>
      </c>
    </row>
    <row r="487" spans="1:7" s="4" customFormat="1" ht="19.5" customHeight="1" hidden="1">
      <c r="A487" s="52" t="s">
        <v>110</v>
      </c>
      <c r="B487" s="64">
        <v>205</v>
      </c>
      <c r="C487" s="14" t="s">
        <v>146</v>
      </c>
      <c r="D487" s="14" t="s">
        <v>146</v>
      </c>
      <c r="E487" s="14" t="s">
        <v>111</v>
      </c>
      <c r="F487" s="14"/>
      <c r="G487" s="15">
        <f>G488+G492+G490</f>
        <v>0</v>
      </c>
    </row>
    <row r="488" spans="1:8" s="65" customFormat="1" ht="31.5" hidden="1">
      <c r="A488" s="100" t="s">
        <v>298</v>
      </c>
      <c r="B488" s="64">
        <v>205</v>
      </c>
      <c r="C488" s="14" t="s">
        <v>146</v>
      </c>
      <c r="D488" s="14" t="s">
        <v>146</v>
      </c>
      <c r="E488" s="14" t="s">
        <v>266</v>
      </c>
      <c r="F488" s="14"/>
      <c r="G488" s="15">
        <f>G489</f>
        <v>0</v>
      </c>
      <c r="H488" s="4"/>
    </row>
    <row r="489" spans="1:7" ht="16.5" hidden="1">
      <c r="A489" s="127" t="s">
        <v>335</v>
      </c>
      <c r="B489" s="64">
        <v>205</v>
      </c>
      <c r="C489" s="14" t="s">
        <v>146</v>
      </c>
      <c r="D489" s="14" t="s">
        <v>146</v>
      </c>
      <c r="E489" s="14" t="s">
        <v>266</v>
      </c>
      <c r="F489" s="14" t="s">
        <v>334</v>
      </c>
      <c r="G489" s="15"/>
    </row>
    <row r="490" spans="1:7" ht="31.5" hidden="1">
      <c r="A490" s="100" t="s">
        <v>288</v>
      </c>
      <c r="B490" s="64">
        <v>205</v>
      </c>
      <c r="C490" s="14" t="s">
        <v>146</v>
      </c>
      <c r="D490" s="14" t="s">
        <v>146</v>
      </c>
      <c r="E490" s="14" t="s">
        <v>276</v>
      </c>
      <c r="F490" s="14"/>
      <c r="G490" s="15">
        <f>G491</f>
        <v>0</v>
      </c>
    </row>
    <row r="491" spans="1:7" ht="16.5" hidden="1">
      <c r="A491" s="127" t="s">
        <v>335</v>
      </c>
      <c r="B491" s="64">
        <v>205</v>
      </c>
      <c r="C491" s="14" t="s">
        <v>146</v>
      </c>
      <c r="D491" s="14" t="s">
        <v>146</v>
      </c>
      <c r="E491" s="14" t="s">
        <v>276</v>
      </c>
      <c r="F491" s="14" t="s">
        <v>334</v>
      </c>
      <c r="G491" s="15"/>
    </row>
    <row r="492" spans="1:7" ht="63" hidden="1">
      <c r="A492" s="100" t="s">
        <v>347</v>
      </c>
      <c r="B492" s="64">
        <v>205</v>
      </c>
      <c r="C492" s="14" t="s">
        <v>146</v>
      </c>
      <c r="D492" s="14" t="s">
        <v>146</v>
      </c>
      <c r="E492" s="14" t="s">
        <v>316</v>
      </c>
      <c r="F492" s="14"/>
      <c r="G492" s="15">
        <f>G493</f>
        <v>0</v>
      </c>
    </row>
    <row r="493" spans="1:7" ht="16.5" hidden="1">
      <c r="A493" s="127" t="s">
        <v>335</v>
      </c>
      <c r="B493" s="64">
        <v>205</v>
      </c>
      <c r="C493" s="14" t="s">
        <v>146</v>
      </c>
      <c r="D493" s="14" t="s">
        <v>146</v>
      </c>
      <c r="E493" s="14" t="s">
        <v>316</v>
      </c>
      <c r="F493" s="14" t="s">
        <v>334</v>
      </c>
      <c r="G493" s="15"/>
    </row>
    <row r="494" spans="1:7" ht="16.5">
      <c r="A494" s="125" t="s">
        <v>302</v>
      </c>
      <c r="B494" s="59">
        <v>205</v>
      </c>
      <c r="C494" s="31" t="s">
        <v>92</v>
      </c>
      <c r="D494" s="31"/>
      <c r="E494" s="32"/>
      <c r="F494" s="32"/>
      <c r="G494" s="9">
        <f>G495+G513</f>
        <v>8733.2</v>
      </c>
    </row>
    <row r="495" spans="1:7" ht="16.5">
      <c r="A495" s="100" t="s">
        <v>160</v>
      </c>
      <c r="B495" s="64">
        <v>205</v>
      </c>
      <c r="C495" s="14" t="s">
        <v>92</v>
      </c>
      <c r="D495" s="14" t="s">
        <v>42</v>
      </c>
      <c r="E495" s="14"/>
      <c r="F495" s="14"/>
      <c r="G495" s="15">
        <f>G496+G500+G504+G508</f>
        <v>6666.6</v>
      </c>
    </row>
    <row r="496" spans="1:7" ht="31.5">
      <c r="A496" s="52" t="s">
        <v>161</v>
      </c>
      <c r="B496" s="64">
        <v>205</v>
      </c>
      <c r="C496" s="14" t="s">
        <v>92</v>
      </c>
      <c r="D496" s="14" t="s">
        <v>42</v>
      </c>
      <c r="E496" s="14" t="s">
        <v>162</v>
      </c>
      <c r="F496" s="14"/>
      <c r="G496" s="15">
        <f>G497</f>
        <v>2588.9</v>
      </c>
    </row>
    <row r="497" spans="1:7" ht="16.5">
      <c r="A497" s="52" t="s">
        <v>157</v>
      </c>
      <c r="B497" s="64">
        <v>205</v>
      </c>
      <c r="C497" s="14" t="s">
        <v>92</v>
      </c>
      <c r="D497" s="14" t="s">
        <v>42</v>
      </c>
      <c r="E497" s="14" t="s">
        <v>163</v>
      </c>
      <c r="F497" s="14"/>
      <c r="G497" s="15">
        <f>G498+G499</f>
        <v>2588.9</v>
      </c>
    </row>
    <row r="498" spans="1:7" ht="47.25">
      <c r="A498" s="52" t="s">
        <v>336</v>
      </c>
      <c r="B498" s="64">
        <v>205</v>
      </c>
      <c r="C498" s="14" t="s">
        <v>92</v>
      </c>
      <c r="D498" s="14" t="s">
        <v>42</v>
      </c>
      <c r="E498" s="14" t="s">
        <v>163</v>
      </c>
      <c r="F498" s="14" t="s">
        <v>337</v>
      </c>
      <c r="G498" s="15">
        <v>2588.9</v>
      </c>
    </row>
    <row r="499" spans="1:7" ht="16.5" hidden="1">
      <c r="A499" s="127" t="s">
        <v>339</v>
      </c>
      <c r="B499" s="64">
        <v>205</v>
      </c>
      <c r="C499" s="14" t="s">
        <v>92</v>
      </c>
      <c r="D499" s="14" t="s">
        <v>42</v>
      </c>
      <c r="E499" s="14" t="s">
        <v>163</v>
      </c>
      <c r="F499" s="14" t="s">
        <v>338</v>
      </c>
      <c r="G499" s="15">
        <v>0</v>
      </c>
    </row>
    <row r="500" spans="1:7" ht="16.5">
      <c r="A500" s="52" t="s">
        <v>169</v>
      </c>
      <c r="B500" s="64">
        <v>205</v>
      </c>
      <c r="C500" s="14" t="s">
        <v>92</v>
      </c>
      <c r="D500" s="14" t="s">
        <v>42</v>
      </c>
      <c r="E500" s="14" t="s">
        <v>170</v>
      </c>
      <c r="F500" s="14"/>
      <c r="G500" s="15">
        <f>G501</f>
        <v>1006.2</v>
      </c>
    </row>
    <row r="501" spans="1:7" ht="16.5">
      <c r="A501" s="52" t="s">
        <v>157</v>
      </c>
      <c r="B501" s="64">
        <v>205</v>
      </c>
      <c r="C501" s="14" t="s">
        <v>92</v>
      </c>
      <c r="D501" s="14" t="s">
        <v>42</v>
      </c>
      <c r="E501" s="14" t="s">
        <v>171</v>
      </c>
      <c r="F501" s="14"/>
      <c r="G501" s="15">
        <f>G502+G503</f>
        <v>1006.2</v>
      </c>
    </row>
    <row r="502" spans="1:7" ht="47.25">
      <c r="A502" s="52" t="s">
        <v>336</v>
      </c>
      <c r="B502" s="64">
        <v>205</v>
      </c>
      <c r="C502" s="14" t="s">
        <v>92</v>
      </c>
      <c r="D502" s="14" t="s">
        <v>42</v>
      </c>
      <c r="E502" s="14" t="s">
        <v>171</v>
      </c>
      <c r="F502" s="14" t="s">
        <v>337</v>
      </c>
      <c r="G502" s="15">
        <v>1006.2</v>
      </c>
    </row>
    <row r="503" spans="1:7" ht="16.5" hidden="1">
      <c r="A503" s="127" t="s">
        <v>339</v>
      </c>
      <c r="B503" s="64">
        <v>205</v>
      </c>
      <c r="C503" s="14" t="s">
        <v>92</v>
      </c>
      <c r="D503" s="14" t="s">
        <v>42</v>
      </c>
      <c r="E503" s="14" t="s">
        <v>171</v>
      </c>
      <c r="F503" s="14" t="s">
        <v>340</v>
      </c>
      <c r="G503" s="15"/>
    </row>
    <row r="504" spans="1:7" ht="31.5">
      <c r="A504" s="52" t="s">
        <v>172</v>
      </c>
      <c r="B504" s="64">
        <v>205</v>
      </c>
      <c r="C504" s="14" t="s">
        <v>92</v>
      </c>
      <c r="D504" s="14" t="s">
        <v>42</v>
      </c>
      <c r="E504" s="14" t="s">
        <v>173</v>
      </c>
      <c r="F504" s="14"/>
      <c r="G504" s="15">
        <f>G505</f>
        <v>3071.5</v>
      </c>
    </row>
    <row r="505" spans="1:7" ht="16.5">
      <c r="A505" s="52" t="s">
        <v>157</v>
      </c>
      <c r="B505" s="64">
        <v>205</v>
      </c>
      <c r="C505" s="14" t="s">
        <v>92</v>
      </c>
      <c r="D505" s="14" t="s">
        <v>42</v>
      </c>
      <c r="E505" s="14" t="s">
        <v>174</v>
      </c>
      <c r="F505" s="14"/>
      <c r="G505" s="15">
        <f>G506+G507</f>
        <v>3071.5</v>
      </c>
    </row>
    <row r="506" spans="1:7" ht="47.25">
      <c r="A506" s="52" t="s">
        <v>336</v>
      </c>
      <c r="B506" s="64">
        <v>205</v>
      </c>
      <c r="C506" s="14" t="s">
        <v>92</v>
      </c>
      <c r="D506" s="14" t="s">
        <v>42</v>
      </c>
      <c r="E506" s="14" t="s">
        <v>174</v>
      </c>
      <c r="F506" s="14" t="s">
        <v>337</v>
      </c>
      <c r="G506" s="15">
        <v>3071.5</v>
      </c>
    </row>
    <row r="507" spans="1:7" ht="16.5" hidden="1">
      <c r="A507" s="127" t="s">
        <v>339</v>
      </c>
      <c r="B507" s="64">
        <v>205</v>
      </c>
      <c r="C507" s="14" t="s">
        <v>92</v>
      </c>
      <c r="D507" s="14" t="s">
        <v>42</v>
      </c>
      <c r="E507" s="14" t="s">
        <v>174</v>
      </c>
      <c r="F507" s="14" t="s">
        <v>340</v>
      </c>
      <c r="G507" s="15"/>
    </row>
    <row r="508" spans="1:7" ht="16.5" hidden="1">
      <c r="A508" s="52" t="s">
        <v>110</v>
      </c>
      <c r="B508" s="64">
        <v>205</v>
      </c>
      <c r="C508" s="14" t="s">
        <v>292</v>
      </c>
      <c r="D508" s="14" t="s">
        <v>42</v>
      </c>
      <c r="E508" s="14" t="s">
        <v>111</v>
      </c>
      <c r="F508" s="14"/>
      <c r="G508" s="15">
        <f>G509+G511</f>
        <v>0</v>
      </c>
    </row>
    <row r="509" spans="1:7" ht="47.25" hidden="1">
      <c r="A509" s="100" t="s">
        <v>290</v>
      </c>
      <c r="B509" s="64">
        <v>205</v>
      </c>
      <c r="C509" s="14" t="s">
        <v>292</v>
      </c>
      <c r="D509" s="14" t="s">
        <v>42</v>
      </c>
      <c r="E509" s="14" t="s">
        <v>141</v>
      </c>
      <c r="F509" s="14"/>
      <c r="G509" s="15">
        <f>G510</f>
        <v>0</v>
      </c>
    </row>
    <row r="510" spans="1:7" ht="16.5" hidden="1">
      <c r="A510" s="127" t="s">
        <v>339</v>
      </c>
      <c r="B510" s="64">
        <v>205</v>
      </c>
      <c r="C510" s="14" t="s">
        <v>292</v>
      </c>
      <c r="D510" s="14" t="s">
        <v>42</v>
      </c>
      <c r="E510" s="14" t="s">
        <v>141</v>
      </c>
      <c r="F510" s="14" t="s">
        <v>340</v>
      </c>
      <c r="G510" s="15"/>
    </row>
    <row r="511" spans="1:7" ht="63" hidden="1">
      <c r="A511" s="100" t="s">
        <v>347</v>
      </c>
      <c r="B511" s="64">
        <v>205</v>
      </c>
      <c r="C511" s="14" t="s">
        <v>92</v>
      </c>
      <c r="D511" s="14" t="s">
        <v>42</v>
      </c>
      <c r="E511" s="14" t="s">
        <v>316</v>
      </c>
      <c r="F511" s="14"/>
      <c r="G511" s="15">
        <f>G512</f>
        <v>0</v>
      </c>
    </row>
    <row r="512" spans="1:7" ht="16.5" hidden="1">
      <c r="A512" s="127" t="s">
        <v>339</v>
      </c>
      <c r="B512" s="64">
        <v>205</v>
      </c>
      <c r="C512" s="14" t="s">
        <v>92</v>
      </c>
      <c r="D512" s="14" t="s">
        <v>42</v>
      </c>
      <c r="E512" s="14" t="s">
        <v>316</v>
      </c>
      <c r="F512" s="14" t="s">
        <v>340</v>
      </c>
      <c r="G512" s="15"/>
    </row>
    <row r="513" spans="1:7" ht="16.5">
      <c r="A513" s="100" t="s">
        <v>304</v>
      </c>
      <c r="B513" s="64">
        <v>205</v>
      </c>
      <c r="C513" s="14" t="s">
        <v>92</v>
      </c>
      <c r="D513" s="14" t="s">
        <v>61</v>
      </c>
      <c r="E513" s="14"/>
      <c r="F513" s="14"/>
      <c r="G513" s="15">
        <f>G514+G519+G521+G526</f>
        <v>2066.6000000000004</v>
      </c>
    </row>
    <row r="514" spans="1:7" ht="47.25">
      <c r="A514" s="52" t="s">
        <v>62</v>
      </c>
      <c r="B514" s="64">
        <v>205</v>
      </c>
      <c r="C514" s="13" t="s">
        <v>92</v>
      </c>
      <c r="D514" s="13" t="s">
        <v>61</v>
      </c>
      <c r="E514" s="14" t="s">
        <v>47</v>
      </c>
      <c r="F514" s="14"/>
      <c r="G514" s="15">
        <f>G515+G517</f>
        <v>475.5</v>
      </c>
    </row>
    <row r="515" spans="1:7" ht="16.5">
      <c r="A515" s="52" t="s">
        <v>55</v>
      </c>
      <c r="B515" s="64">
        <v>205</v>
      </c>
      <c r="C515" s="13" t="s">
        <v>92</v>
      </c>
      <c r="D515" s="13" t="s">
        <v>61</v>
      </c>
      <c r="E515" s="14" t="s">
        <v>56</v>
      </c>
      <c r="F515" s="14"/>
      <c r="G515" s="15">
        <f>G516</f>
        <v>475.4</v>
      </c>
    </row>
    <row r="516" spans="1:7" ht="16.5">
      <c r="A516" s="100" t="s">
        <v>49</v>
      </c>
      <c r="B516" s="64">
        <v>205</v>
      </c>
      <c r="C516" s="13" t="s">
        <v>92</v>
      </c>
      <c r="D516" s="13" t="s">
        <v>61</v>
      </c>
      <c r="E516" s="14" t="s">
        <v>56</v>
      </c>
      <c r="F516" s="14" t="s">
        <v>50</v>
      </c>
      <c r="G516" s="15">
        <v>475.4</v>
      </c>
    </row>
    <row r="517" spans="1:7" ht="16.5">
      <c r="A517" s="100" t="s">
        <v>350</v>
      </c>
      <c r="B517" s="64">
        <v>205</v>
      </c>
      <c r="C517" s="13" t="s">
        <v>92</v>
      </c>
      <c r="D517" s="13" t="s">
        <v>61</v>
      </c>
      <c r="E517" s="14" t="s">
        <v>326</v>
      </c>
      <c r="F517" s="14"/>
      <c r="G517" s="15">
        <f>G518</f>
        <v>0.1</v>
      </c>
    </row>
    <row r="518" spans="1:7" ht="16.5">
      <c r="A518" s="100" t="s">
        <v>49</v>
      </c>
      <c r="B518" s="64">
        <v>205</v>
      </c>
      <c r="C518" s="13" t="s">
        <v>92</v>
      </c>
      <c r="D518" s="13" t="s">
        <v>61</v>
      </c>
      <c r="E518" s="14" t="s">
        <v>326</v>
      </c>
      <c r="F518" s="14" t="s">
        <v>50</v>
      </c>
      <c r="G518" s="15">
        <v>0.1</v>
      </c>
    </row>
    <row r="519" spans="1:7" ht="16.5">
      <c r="A519" s="100" t="s">
        <v>355</v>
      </c>
      <c r="B519" s="64">
        <v>205</v>
      </c>
      <c r="C519" s="13" t="s">
        <v>92</v>
      </c>
      <c r="D519" s="13" t="s">
        <v>61</v>
      </c>
      <c r="E519" s="14" t="s">
        <v>354</v>
      </c>
      <c r="F519" s="14"/>
      <c r="G519" s="15">
        <f>G520</f>
        <v>20</v>
      </c>
    </row>
    <row r="520" spans="1:7" ht="16.5">
      <c r="A520" s="100" t="s">
        <v>49</v>
      </c>
      <c r="B520" s="64">
        <v>205</v>
      </c>
      <c r="C520" s="13" t="s">
        <v>92</v>
      </c>
      <c r="D520" s="13" t="s">
        <v>61</v>
      </c>
      <c r="E520" s="14" t="s">
        <v>354</v>
      </c>
      <c r="F520" s="14" t="s">
        <v>50</v>
      </c>
      <c r="G520" s="15">
        <v>20</v>
      </c>
    </row>
    <row r="521" spans="1:7" ht="63">
      <c r="A521" s="52" t="s">
        <v>155</v>
      </c>
      <c r="B521" s="64">
        <v>205</v>
      </c>
      <c r="C521" s="14" t="s">
        <v>92</v>
      </c>
      <c r="D521" s="14" t="s">
        <v>61</v>
      </c>
      <c r="E521" s="14" t="s">
        <v>203</v>
      </c>
      <c r="F521" s="14"/>
      <c r="G521" s="15">
        <f>G522+G524</f>
        <v>1571.1000000000001</v>
      </c>
    </row>
    <row r="522" spans="1:7" ht="16.5">
      <c r="A522" s="127" t="s">
        <v>350</v>
      </c>
      <c r="B522" s="64">
        <v>205</v>
      </c>
      <c r="C522" s="14" t="s">
        <v>92</v>
      </c>
      <c r="D522" s="14" t="s">
        <v>61</v>
      </c>
      <c r="E522" s="14" t="s">
        <v>341</v>
      </c>
      <c r="F522" s="14"/>
      <c r="G522" s="15">
        <f>G523</f>
        <v>0.2</v>
      </c>
    </row>
    <row r="523" spans="1:7" ht="16.5">
      <c r="A523" s="127" t="s">
        <v>331</v>
      </c>
      <c r="B523" s="64">
        <v>205</v>
      </c>
      <c r="C523" s="14" t="s">
        <v>92</v>
      </c>
      <c r="D523" s="14" t="s">
        <v>61</v>
      </c>
      <c r="E523" s="14" t="s">
        <v>341</v>
      </c>
      <c r="F523" s="14" t="s">
        <v>308</v>
      </c>
      <c r="G523" s="15">
        <v>0.2</v>
      </c>
    </row>
    <row r="524" spans="1:7" ht="16.5">
      <c r="A524" s="52" t="s">
        <v>157</v>
      </c>
      <c r="B524" s="64">
        <v>205</v>
      </c>
      <c r="C524" s="14" t="s">
        <v>92</v>
      </c>
      <c r="D524" s="14" t="s">
        <v>61</v>
      </c>
      <c r="E524" s="14" t="s">
        <v>158</v>
      </c>
      <c r="F524" s="14"/>
      <c r="G524" s="15">
        <f>G525</f>
        <v>1570.9</v>
      </c>
    </row>
    <row r="525" spans="1:7" ht="16.5">
      <c r="A525" s="127" t="s">
        <v>331</v>
      </c>
      <c r="B525" s="64">
        <v>205</v>
      </c>
      <c r="C525" s="14" t="s">
        <v>92</v>
      </c>
      <c r="D525" s="14" t="s">
        <v>61</v>
      </c>
      <c r="E525" s="14" t="s">
        <v>158</v>
      </c>
      <c r="F525" s="14" t="s">
        <v>308</v>
      </c>
      <c r="G525" s="15">
        <v>1570.9</v>
      </c>
    </row>
    <row r="526" spans="1:7" ht="16.5">
      <c r="A526" s="52" t="s">
        <v>110</v>
      </c>
      <c r="B526" s="64">
        <v>205</v>
      </c>
      <c r="C526" s="14" t="s">
        <v>292</v>
      </c>
      <c r="D526" s="14" t="s">
        <v>61</v>
      </c>
      <c r="E526" s="14" t="s">
        <v>111</v>
      </c>
      <c r="F526" s="14"/>
      <c r="G526" s="15">
        <f>G527</f>
        <v>0</v>
      </c>
    </row>
    <row r="527" spans="1:7" ht="31.5" hidden="1">
      <c r="A527" s="100" t="s">
        <v>458</v>
      </c>
      <c r="B527" s="64">
        <v>205</v>
      </c>
      <c r="C527" s="14" t="s">
        <v>92</v>
      </c>
      <c r="D527" s="14" t="s">
        <v>61</v>
      </c>
      <c r="E527" s="14" t="s">
        <v>276</v>
      </c>
      <c r="F527" s="14"/>
      <c r="G527" s="15">
        <f>G528</f>
        <v>0</v>
      </c>
    </row>
    <row r="528" spans="1:7" ht="16.5" hidden="1">
      <c r="A528" s="100" t="s">
        <v>49</v>
      </c>
      <c r="B528" s="64">
        <v>205</v>
      </c>
      <c r="C528" s="14" t="s">
        <v>292</v>
      </c>
      <c r="D528" s="14" t="s">
        <v>61</v>
      </c>
      <c r="E528" s="14" t="s">
        <v>276</v>
      </c>
      <c r="F528" s="14" t="s">
        <v>50</v>
      </c>
      <c r="G528" s="15"/>
    </row>
    <row r="529" spans="1:7" ht="16.5">
      <c r="A529" s="125" t="s">
        <v>299</v>
      </c>
      <c r="B529" s="59">
        <v>205</v>
      </c>
      <c r="C529" s="8" t="s">
        <v>220</v>
      </c>
      <c r="D529" s="8"/>
      <c r="E529" s="8"/>
      <c r="F529" s="8"/>
      <c r="G529" s="9">
        <f>G530</f>
        <v>552.4</v>
      </c>
    </row>
    <row r="530" spans="1:7" ht="16.5">
      <c r="A530" s="52" t="s">
        <v>300</v>
      </c>
      <c r="B530" s="64">
        <v>205</v>
      </c>
      <c r="C530" s="14" t="s">
        <v>220</v>
      </c>
      <c r="D530" s="14" t="s">
        <v>42</v>
      </c>
      <c r="E530" s="14"/>
      <c r="F530" s="14"/>
      <c r="G530" s="15">
        <f>G531</f>
        <v>552.4</v>
      </c>
    </row>
    <row r="531" spans="1:7" ht="16.5">
      <c r="A531" s="52" t="s">
        <v>263</v>
      </c>
      <c r="B531" s="64">
        <v>205</v>
      </c>
      <c r="C531" s="14" t="s">
        <v>220</v>
      </c>
      <c r="D531" s="14" t="s">
        <v>42</v>
      </c>
      <c r="E531" s="14" t="s">
        <v>264</v>
      </c>
      <c r="F531" s="14"/>
      <c r="G531" s="15">
        <f>G532</f>
        <v>552.4</v>
      </c>
    </row>
    <row r="532" spans="1:7" ht="16.5">
      <c r="A532" s="52" t="s">
        <v>157</v>
      </c>
      <c r="B532" s="64">
        <v>205</v>
      </c>
      <c r="C532" s="14" t="s">
        <v>220</v>
      </c>
      <c r="D532" s="14" t="s">
        <v>42</v>
      </c>
      <c r="E532" s="14" t="s">
        <v>265</v>
      </c>
      <c r="F532" s="14"/>
      <c r="G532" s="15">
        <f>G533+G535</f>
        <v>552.4</v>
      </c>
    </row>
    <row r="533" spans="1:7" ht="31.5">
      <c r="A533" s="52" t="s">
        <v>284</v>
      </c>
      <c r="B533" s="64">
        <v>205</v>
      </c>
      <c r="C533" s="14" t="s">
        <v>220</v>
      </c>
      <c r="D533" s="14" t="s">
        <v>42</v>
      </c>
      <c r="E533" s="14" t="s">
        <v>345</v>
      </c>
      <c r="F533" s="14"/>
      <c r="G533" s="15">
        <f>G534</f>
        <v>437.7</v>
      </c>
    </row>
    <row r="534" spans="1:7" ht="47.25">
      <c r="A534" s="52" t="s">
        <v>336</v>
      </c>
      <c r="B534" s="64">
        <v>205</v>
      </c>
      <c r="C534" s="14" t="s">
        <v>220</v>
      </c>
      <c r="D534" s="14" t="s">
        <v>42</v>
      </c>
      <c r="E534" s="14" t="s">
        <v>345</v>
      </c>
      <c r="F534" s="14" t="s">
        <v>337</v>
      </c>
      <c r="G534" s="15">
        <v>437.7</v>
      </c>
    </row>
    <row r="535" spans="1:7" ht="31.5">
      <c r="A535" s="52" t="s">
        <v>285</v>
      </c>
      <c r="B535" s="64">
        <v>205</v>
      </c>
      <c r="C535" s="14" t="s">
        <v>220</v>
      </c>
      <c r="D535" s="14" t="s">
        <v>42</v>
      </c>
      <c r="E535" s="14" t="s">
        <v>346</v>
      </c>
      <c r="F535" s="14"/>
      <c r="G535" s="15">
        <f>G536</f>
        <v>114.7</v>
      </c>
    </row>
    <row r="536" spans="1:7" ht="47.25">
      <c r="A536" s="52" t="s">
        <v>336</v>
      </c>
      <c r="B536" s="64">
        <v>205</v>
      </c>
      <c r="C536" s="14" t="s">
        <v>220</v>
      </c>
      <c r="D536" s="14" t="s">
        <v>42</v>
      </c>
      <c r="E536" s="14" t="s">
        <v>346</v>
      </c>
      <c r="F536" s="14" t="s">
        <v>337</v>
      </c>
      <c r="G536" s="15">
        <v>114.7</v>
      </c>
    </row>
    <row r="537" spans="1:7" ht="16.5">
      <c r="A537" s="103" t="s">
        <v>227</v>
      </c>
      <c r="B537" s="59"/>
      <c r="C537" s="8"/>
      <c r="D537" s="8"/>
      <c r="E537" s="8"/>
      <c r="F537" s="8"/>
      <c r="G537" s="9">
        <f>G7+G30+G419+G431+G480</f>
        <v>624291.1</v>
      </c>
    </row>
    <row r="592" ht="15">
      <c r="G592" s="56"/>
    </row>
    <row r="593" ht="15">
      <c r="G593" s="56"/>
    </row>
  </sheetData>
  <sheetProtection/>
  <mergeCells count="10">
    <mergeCell ref="F1:G1"/>
    <mergeCell ref="F2:G2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3937007874015748" bottom="0.3937007874015748" header="0" footer="0"/>
  <pageSetup fitToHeight="2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A12">
      <selection activeCell="A74" sqref="A74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61" t="s">
        <v>363</v>
      </c>
      <c r="H1" s="161"/>
    </row>
    <row r="2" spans="3:8" ht="12" customHeight="1">
      <c r="C2" s="2"/>
      <c r="D2" s="2"/>
      <c r="F2" s="82"/>
      <c r="G2" s="82"/>
      <c r="H2" s="82"/>
    </row>
    <row r="3" spans="1:8" ht="57.75" customHeight="1">
      <c r="A3" s="155" t="s">
        <v>365</v>
      </c>
      <c r="B3" s="155"/>
      <c r="C3" s="155"/>
      <c r="D3" s="155"/>
      <c r="E3" s="155"/>
      <c r="F3" s="155"/>
      <c r="G3" s="155"/>
      <c r="H3" s="98"/>
    </row>
    <row r="4" spans="1:8" ht="15" customHeight="1">
      <c r="A4" s="157" t="s">
        <v>35</v>
      </c>
      <c r="B4" s="163" t="s">
        <v>241</v>
      </c>
      <c r="C4" s="149" t="s">
        <v>36</v>
      </c>
      <c r="D4" s="149" t="s">
        <v>37</v>
      </c>
      <c r="E4" s="149" t="s">
        <v>38</v>
      </c>
      <c r="F4" s="150" t="s">
        <v>39</v>
      </c>
      <c r="G4" s="158" t="s">
        <v>362</v>
      </c>
      <c r="H4" s="158" t="s">
        <v>364</v>
      </c>
    </row>
    <row r="5" spans="1:8" ht="108.75" customHeight="1">
      <c r="A5" s="163"/>
      <c r="B5" s="167"/>
      <c r="C5" s="168"/>
      <c r="D5" s="168"/>
      <c r="E5" s="168"/>
      <c r="F5" s="169"/>
      <c r="G5" s="166"/>
      <c r="H5" s="166"/>
    </row>
    <row r="6" spans="1:8" ht="33.75" customHeight="1">
      <c r="A6" s="60" t="s">
        <v>51</v>
      </c>
      <c r="B6" s="67">
        <v>126</v>
      </c>
      <c r="C6" s="61"/>
      <c r="D6" s="61"/>
      <c r="E6" s="62"/>
      <c r="F6" s="62"/>
      <c r="G6" s="63">
        <f>G8+G12+G20</f>
        <v>0</v>
      </c>
      <c r="H6" s="63">
        <f>H8+H12+H20</f>
        <v>0</v>
      </c>
    </row>
    <row r="7" spans="1:9" s="84" customFormat="1" ht="16.5">
      <c r="A7" s="86" t="s">
        <v>41</v>
      </c>
      <c r="B7" s="90">
        <v>126</v>
      </c>
      <c r="C7" s="91" t="s">
        <v>42</v>
      </c>
      <c r="D7" s="91"/>
      <c r="E7" s="93"/>
      <c r="F7" s="93"/>
      <c r="G7" s="92">
        <f>G8+G12+G20</f>
        <v>0</v>
      </c>
      <c r="H7" s="92">
        <f>H8+H12+H20</f>
        <v>0</v>
      </c>
      <c r="I7" s="83"/>
    </row>
    <row r="8" spans="1:9" s="65" customFormat="1" ht="31.5" hidden="1">
      <c r="A8" s="12" t="s">
        <v>44</v>
      </c>
      <c r="B8" s="64">
        <v>126</v>
      </c>
      <c r="C8" s="13" t="s">
        <v>42</v>
      </c>
      <c r="D8" s="13" t="s">
        <v>45</v>
      </c>
      <c r="E8" s="14"/>
      <c r="F8" s="14"/>
      <c r="G8" s="15">
        <f>G10</f>
        <v>0</v>
      </c>
      <c r="H8" s="15">
        <f>H10</f>
        <v>0</v>
      </c>
      <c r="I8" s="4"/>
    </row>
    <row r="9" spans="1:9" s="65" customFormat="1" ht="47.25" hidden="1">
      <c r="A9" s="12" t="s">
        <v>46</v>
      </c>
      <c r="B9" s="64">
        <v>126</v>
      </c>
      <c r="C9" s="13" t="s">
        <v>42</v>
      </c>
      <c r="D9" s="13" t="s">
        <v>45</v>
      </c>
      <c r="E9" s="14" t="s">
        <v>47</v>
      </c>
      <c r="F9" s="14"/>
      <c r="G9" s="15">
        <f>G10</f>
        <v>0</v>
      </c>
      <c r="H9" s="15">
        <f>H10</f>
        <v>0</v>
      </c>
      <c r="I9" s="4"/>
    </row>
    <row r="10" spans="1:9" s="65" customFormat="1" ht="16.5" hidden="1">
      <c r="A10" s="12" t="s">
        <v>43</v>
      </c>
      <c r="B10" s="64">
        <v>126</v>
      </c>
      <c r="C10" s="13" t="s">
        <v>42</v>
      </c>
      <c r="D10" s="13" t="s">
        <v>45</v>
      </c>
      <c r="E10" s="17" t="s">
        <v>48</v>
      </c>
      <c r="F10" s="14"/>
      <c r="G10" s="15">
        <f>G11</f>
        <v>0</v>
      </c>
      <c r="H10" s="15">
        <f>H11</f>
        <v>0</v>
      </c>
      <c r="I10" s="4"/>
    </row>
    <row r="11" spans="1:9" s="65" customFormat="1" ht="16.5" hidden="1">
      <c r="A11" s="18" t="s">
        <v>49</v>
      </c>
      <c r="B11" s="64">
        <v>126</v>
      </c>
      <c r="C11" s="13" t="s">
        <v>42</v>
      </c>
      <c r="D11" s="13" t="s">
        <v>45</v>
      </c>
      <c r="E11" s="17" t="s">
        <v>48</v>
      </c>
      <c r="F11" s="14" t="s">
        <v>50</v>
      </c>
      <c r="G11" s="15"/>
      <c r="H11" s="15"/>
      <c r="I11" s="19"/>
    </row>
    <row r="12" spans="1:9" s="65" customFormat="1" ht="31.5">
      <c r="A12" s="12" t="s">
        <v>52</v>
      </c>
      <c r="B12" s="64">
        <v>126</v>
      </c>
      <c r="C12" s="13" t="s">
        <v>42</v>
      </c>
      <c r="D12" s="13" t="s">
        <v>53</v>
      </c>
      <c r="E12" s="14"/>
      <c r="F12" s="14"/>
      <c r="G12" s="15">
        <f>G13</f>
        <v>0</v>
      </c>
      <c r="H12" s="15">
        <f>H13</f>
        <v>0</v>
      </c>
      <c r="I12" s="4"/>
    </row>
    <row r="13" spans="1:9" s="65" customFormat="1" ht="47.25">
      <c r="A13" s="12" t="s">
        <v>54</v>
      </c>
      <c r="B13" s="64">
        <v>126</v>
      </c>
      <c r="C13" s="13" t="s">
        <v>42</v>
      </c>
      <c r="D13" s="13" t="s">
        <v>53</v>
      </c>
      <c r="E13" s="14" t="s">
        <v>47</v>
      </c>
      <c r="F13" s="14"/>
      <c r="G13" s="15">
        <f>G14+G16+G18</f>
        <v>0</v>
      </c>
      <c r="H13" s="15">
        <f>H14+H16+H18</f>
        <v>0</v>
      </c>
      <c r="I13" s="4"/>
    </row>
    <row r="14" spans="1:9" s="65" customFormat="1" ht="16.5">
      <c r="A14" s="12" t="s">
        <v>55</v>
      </c>
      <c r="B14" s="64">
        <v>126</v>
      </c>
      <c r="C14" s="13" t="s">
        <v>42</v>
      </c>
      <c r="D14" s="13" t="s">
        <v>53</v>
      </c>
      <c r="E14" s="14" t="s">
        <v>56</v>
      </c>
      <c r="F14" s="14"/>
      <c r="G14" s="15">
        <f>G15</f>
        <v>0</v>
      </c>
      <c r="H14" s="15">
        <f>H15</f>
        <v>0</v>
      </c>
      <c r="I14" s="4"/>
    </row>
    <row r="15" spans="1:9" s="65" customFormat="1" ht="16.5">
      <c r="A15" s="18" t="s">
        <v>49</v>
      </c>
      <c r="B15" s="64">
        <v>126</v>
      </c>
      <c r="C15" s="13" t="s">
        <v>42</v>
      </c>
      <c r="D15" s="13" t="s">
        <v>53</v>
      </c>
      <c r="E15" s="14" t="s">
        <v>56</v>
      </c>
      <c r="F15" s="14" t="s">
        <v>50</v>
      </c>
      <c r="G15" s="15"/>
      <c r="H15" s="15"/>
      <c r="I15" s="4"/>
    </row>
    <row r="16" spans="1:9" s="65" customFormat="1" ht="16.5">
      <c r="A16" s="12" t="s">
        <v>57</v>
      </c>
      <c r="B16" s="64">
        <v>126</v>
      </c>
      <c r="C16" s="13" t="s">
        <v>42</v>
      </c>
      <c r="D16" s="13" t="s">
        <v>53</v>
      </c>
      <c r="E16" s="14" t="s">
        <v>58</v>
      </c>
      <c r="F16" s="14"/>
      <c r="G16" s="15">
        <f>G17</f>
        <v>0</v>
      </c>
      <c r="H16" s="15">
        <f>H17</f>
        <v>0</v>
      </c>
      <c r="I16" s="4"/>
    </row>
    <row r="17" spans="1:9" s="65" customFormat="1" ht="16.5">
      <c r="A17" s="18" t="s">
        <v>49</v>
      </c>
      <c r="B17" s="64">
        <v>126</v>
      </c>
      <c r="C17" s="13" t="s">
        <v>42</v>
      </c>
      <c r="D17" s="13" t="s">
        <v>53</v>
      </c>
      <c r="E17" s="14" t="s">
        <v>58</v>
      </c>
      <c r="F17" s="14" t="s">
        <v>50</v>
      </c>
      <c r="G17" s="15"/>
      <c r="H17" s="15"/>
      <c r="I17" s="4"/>
    </row>
    <row r="18" spans="1:9" s="65" customFormat="1" ht="16.5">
      <c r="A18" s="18" t="s">
        <v>327</v>
      </c>
      <c r="B18" s="64">
        <v>126</v>
      </c>
      <c r="C18" s="13" t="s">
        <v>42</v>
      </c>
      <c r="D18" s="13" t="s">
        <v>53</v>
      </c>
      <c r="E18" s="14" t="s">
        <v>326</v>
      </c>
      <c r="F18" s="14"/>
      <c r="G18" s="15">
        <f>G19</f>
        <v>0</v>
      </c>
      <c r="H18" s="15">
        <f>H19</f>
        <v>0</v>
      </c>
      <c r="I18" s="4"/>
    </row>
    <row r="19" spans="1:9" s="65" customFormat="1" ht="16.5">
      <c r="A19" s="18" t="s">
        <v>49</v>
      </c>
      <c r="B19" s="64">
        <v>126</v>
      </c>
      <c r="C19" s="13" t="s">
        <v>42</v>
      </c>
      <c r="D19" s="13" t="s">
        <v>53</v>
      </c>
      <c r="E19" s="14" t="s">
        <v>326</v>
      </c>
      <c r="F19" s="14" t="s">
        <v>50</v>
      </c>
      <c r="G19" s="15"/>
      <c r="H19" s="15"/>
      <c r="I19" s="4"/>
    </row>
    <row r="20" spans="1:9" s="65" customFormat="1" ht="16.5">
      <c r="A20" s="12" t="s">
        <v>78</v>
      </c>
      <c r="B20" s="64">
        <v>126</v>
      </c>
      <c r="C20" s="13" t="s">
        <v>42</v>
      </c>
      <c r="D20" s="13" t="s">
        <v>293</v>
      </c>
      <c r="E20" s="14"/>
      <c r="F20" s="14"/>
      <c r="G20" s="15">
        <f aca="true" t="shared" si="0" ref="G20:H22">G21</f>
        <v>0</v>
      </c>
      <c r="H20" s="15">
        <f t="shared" si="0"/>
        <v>0</v>
      </c>
      <c r="I20" s="4"/>
    </row>
    <row r="21" spans="1:9" s="65" customFormat="1" ht="31.5">
      <c r="A21" s="12" t="s">
        <v>85</v>
      </c>
      <c r="B21" s="64">
        <v>126</v>
      </c>
      <c r="C21" s="13" t="s">
        <v>42</v>
      </c>
      <c r="D21" s="13" t="s">
        <v>293</v>
      </c>
      <c r="E21" s="14" t="s">
        <v>86</v>
      </c>
      <c r="F21" s="14"/>
      <c r="G21" s="15">
        <f t="shared" si="0"/>
        <v>0</v>
      </c>
      <c r="H21" s="15">
        <f t="shared" si="0"/>
        <v>0</v>
      </c>
      <c r="I21" s="4"/>
    </row>
    <row r="22" spans="1:9" s="65" customFormat="1" ht="16.5">
      <c r="A22" s="12" t="s">
        <v>87</v>
      </c>
      <c r="B22" s="64">
        <v>126</v>
      </c>
      <c r="C22" s="13" t="s">
        <v>42</v>
      </c>
      <c r="D22" s="13" t="s">
        <v>293</v>
      </c>
      <c r="E22" s="14" t="s">
        <v>88</v>
      </c>
      <c r="F22" s="14"/>
      <c r="G22" s="15">
        <f t="shared" si="0"/>
        <v>0</v>
      </c>
      <c r="H22" s="15">
        <f t="shared" si="0"/>
        <v>0</v>
      </c>
      <c r="I22" s="4"/>
    </row>
    <row r="23" spans="1:9" s="65" customFormat="1" ht="16.5">
      <c r="A23" s="18" t="s">
        <v>49</v>
      </c>
      <c r="B23" s="64">
        <v>126</v>
      </c>
      <c r="C23" s="13" t="s">
        <v>42</v>
      </c>
      <c r="D23" s="13" t="s">
        <v>293</v>
      </c>
      <c r="E23" s="14" t="s">
        <v>88</v>
      </c>
      <c r="F23" s="14" t="s">
        <v>50</v>
      </c>
      <c r="G23" s="15"/>
      <c r="H23" s="15"/>
      <c r="I23" s="4"/>
    </row>
    <row r="24" spans="1:9" s="72" customFormat="1" ht="43.5" customHeight="1">
      <c r="A24" s="66" t="s">
        <v>59</v>
      </c>
      <c r="B24" s="67">
        <v>127</v>
      </c>
      <c r="C24" s="68"/>
      <c r="D24" s="68"/>
      <c r="E24" s="69"/>
      <c r="F24" s="69"/>
      <c r="G24" s="70">
        <f>G25+G46+G88+G66</f>
        <v>0</v>
      </c>
      <c r="H24" s="70">
        <f>H25+H46+H88+H66</f>
        <v>0</v>
      </c>
      <c r="I24" s="71"/>
    </row>
    <row r="25" spans="1:9" s="84" customFormat="1" ht="16.5">
      <c r="A25" s="86" t="s">
        <v>41</v>
      </c>
      <c r="B25" s="90">
        <v>127</v>
      </c>
      <c r="C25" s="91" t="s">
        <v>42</v>
      </c>
      <c r="D25" s="91"/>
      <c r="E25" s="93"/>
      <c r="F25" s="93"/>
      <c r="G25" s="92">
        <f>G26+G34</f>
        <v>0</v>
      </c>
      <c r="H25" s="92">
        <f>H26+H34</f>
        <v>0</v>
      </c>
      <c r="I25" s="83"/>
    </row>
    <row r="26" spans="1:9" s="65" customFormat="1" ht="47.25">
      <c r="A26" s="12" t="s">
        <v>60</v>
      </c>
      <c r="B26" s="64">
        <v>127</v>
      </c>
      <c r="C26" s="13" t="s">
        <v>42</v>
      </c>
      <c r="D26" s="13" t="s">
        <v>61</v>
      </c>
      <c r="E26" s="14"/>
      <c r="F26" s="14"/>
      <c r="G26" s="15">
        <f>G27</f>
        <v>0</v>
      </c>
      <c r="H26" s="15">
        <f>H27</f>
        <v>0</v>
      </c>
      <c r="I26" s="4"/>
    </row>
    <row r="27" spans="1:9" s="65" customFormat="1" ht="72" customHeight="1">
      <c r="A27" s="12" t="s">
        <v>62</v>
      </c>
      <c r="B27" s="64">
        <v>127</v>
      </c>
      <c r="C27" s="13" t="s">
        <v>42</v>
      </c>
      <c r="D27" s="13" t="s">
        <v>61</v>
      </c>
      <c r="E27" s="14" t="s">
        <v>47</v>
      </c>
      <c r="F27" s="14"/>
      <c r="G27" s="15">
        <f>G28+G30+G32</f>
        <v>0</v>
      </c>
      <c r="H27" s="15">
        <f>H28+H30+H33</f>
        <v>0</v>
      </c>
      <c r="I27" s="4"/>
    </row>
    <row r="28" spans="1:9" s="65" customFormat="1" ht="16.5">
      <c r="A28" s="12" t="s">
        <v>55</v>
      </c>
      <c r="B28" s="64">
        <v>127</v>
      </c>
      <c r="C28" s="13" t="s">
        <v>42</v>
      </c>
      <c r="D28" s="13" t="s">
        <v>61</v>
      </c>
      <c r="E28" s="14" t="s">
        <v>56</v>
      </c>
      <c r="F28" s="14"/>
      <c r="G28" s="15">
        <f>G29</f>
        <v>0</v>
      </c>
      <c r="H28" s="15">
        <f>H29</f>
        <v>0</v>
      </c>
      <c r="I28" s="4"/>
    </row>
    <row r="29" spans="1:9" s="65" customFormat="1" ht="16.5">
      <c r="A29" s="18" t="s">
        <v>49</v>
      </c>
      <c r="B29" s="64">
        <v>127</v>
      </c>
      <c r="C29" s="13" t="s">
        <v>42</v>
      </c>
      <c r="D29" s="13" t="s">
        <v>61</v>
      </c>
      <c r="E29" s="14" t="s">
        <v>56</v>
      </c>
      <c r="F29" s="14" t="s">
        <v>50</v>
      </c>
      <c r="G29" s="15"/>
      <c r="H29" s="15"/>
      <c r="I29" s="4"/>
    </row>
    <row r="30" spans="1:9" s="65" customFormat="1" ht="31.5">
      <c r="A30" s="18" t="s">
        <v>63</v>
      </c>
      <c r="B30" s="64">
        <v>127</v>
      </c>
      <c r="C30" s="13" t="s">
        <v>42</v>
      </c>
      <c r="D30" s="13" t="s">
        <v>61</v>
      </c>
      <c r="E30" s="14" t="s">
        <v>64</v>
      </c>
      <c r="F30" s="14"/>
      <c r="G30" s="15">
        <f>G31</f>
        <v>0</v>
      </c>
      <c r="H30" s="15">
        <f>H31</f>
        <v>0</v>
      </c>
      <c r="I30" s="4"/>
    </row>
    <row r="31" spans="1:9" s="65" customFormat="1" ht="16.5">
      <c r="A31" s="18" t="s">
        <v>49</v>
      </c>
      <c r="B31" s="64">
        <v>127</v>
      </c>
      <c r="C31" s="13" t="s">
        <v>42</v>
      </c>
      <c r="D31" s="13" t="s">
        <v>61</v>
      </c>
      <c r="E31" s="14" t="s">
        <v>64</v>
      </c>
      <c r="F31" s="14" t="s">
        <v>50</v>
      </c>
      <c r="G31" s="15"/>
      <c r="H31" s="15"/>
      <c r="I31" s="4"/>
    </row>
    <row r="32" spans="1:9" s="65" customFormat="1" ht="16.5">
      <c r="A32" s="18" t="s">
        <v>327</v>
      </c>
      <c r="B32" s="64">
        <v>127</v>
      </c>
      <c r="C32" s="13" t="s">
        <v>42</v>
      </c>
      <c r="D32" s="13" t="s">
        <v>61</v>
      </c>
      <c r="E32" s="14" t="s">
        <v>326</v>
      </c>
      <c r="F32" s="14"/>
      <c r="G32" s="15">
        <f>G33</f>
        <v>0</v>
      </c>
      <c r="H32" s="15">
        <f>H33</f>
        <v>0</v>
      </c>
      <c r="I32" s="4"/>
    </row>
    <row r="33" spans="1:9" s="65" customFormat="1" ht="16.5">
      <c r="A33" s="18" t="s">
        <v>49</v>
      </c>
      <c r="B33" s="64">
        <v>127</v>
      </c>
      <c r="C33" s="13" t="s">
        <v>42</v>
      </c>
      <c r="D33" s="13" t="s">
        <v>61</v>
      </c>
      <c r="E33" s="14" t="s">
        <v>326</v>
      </c>
      <c r="F33" s="14" t="s">
        <v>50</v>
      </c>
      <c r="G33" s="15"/>
      <c r="H33" s="15"/>
      <c r="I33" s="4"/>
    </row>
    <row r="34" spans="1:9" s="65" customFormat="1" ht="16.5">
      <c r="A34" s="12" t="s">
        <v>78</v>
      </c>
      <c r="B34" s="64">
        <v>127</v>
      </c>
      <c r="C34" s="13" t="s">
        <v>42</v>
      </c>
      <c r="D34" s="13" t="s">
        <v>293</v>
      </c>
      <c r="E34" s="14"/>
      <c r="F34" s="14"/>
      <c r="G34" s="15">
        <f>G35+G38+G41</f>
        <v>0</v>
      </c>
      <c r="H34" s="15">
        <f>H35+H38+H41</f>
        <v>0</v>
      </c>
      <c r="I34" s="4"/>
    </row>
    <row r="35" spans="1:9" s="65" customFormat="1" ht="31.5">
      <c r="A35" s="18" t="s">
        <v>81</v>
      </c>
      <c r="B35" s="64">
        <v>127</v>
      </c>
      <c r="C35" s="13" t="s">
        <v>42</v>
      </c>
      <c r="D35" s="13" t="s">
        <v>293</v>
      </c>
      <c r="E35" s="14" t="s">
        <v>82</v>
      </c>
      <c r="F35" s="14"/>
      <c r="G35" s="15">
        <f>G36</f>
        <v>0</v>
      </c>
      <c r="H35" s="15">
        <f>H36</f>
        <v>0</v>
      </c>
      <c r="I35" s="4"/>
    </row>
    <row r="36" spans="1:9" s="65" customFormat="1" ht="16.5">
      <c r="A36" s="18" t="s">
        <v>310</v>
      </c>
      <c r="B36" s="64">
        <v>127</v>
      </c>
      <c r="C36" s="13" t="s">
        <v>42</v>
      </c>
      <c r="D36" s="13" t="s">
        <v>293</v>
      </c>
      <c r="E36" s="14" t="s">
        <v>311</v>
      </c>
      <c r="F36" s="14"/>
      <c r="G36" s="15">
        <f>G37</f>
        <v>0</v>
      </c>
      <c r="H36" s="15">
        <f>H37</f>
        <v>0</v>
      </c>
      <c r="I36" s="4"/>
    </row>
    <row r="37" spans="1:8" ht="16.5">
      <c r="A37" s="18" t="s">
        <v>49</v>
      </c>
      <c r="B37" s="64">
        <v>127</v>
      </c>
      <c r="C37" s="13" t="s">
        <v>42</v>
      </c>
      <c r="D37" s="13" t="s">
        <v>293</v>
      </c>
      <c r="E37" s="14" t="s">
        <v>311</v>
      </c>
      <c r="F37" s="14" t="s">
        <v>50</v>
      </c>
      <c r="G37" s="15"/>
      <c r="H37" s="15"/>
    </row>
    <row r="38" spans="1:8" ht="31.5">
      <c r="A38" s="18" t="s">
        <v>85</v>
      </c>
      <c r="B38" s="64">
        <v>127</v>
      </c>
      <c r="C38" s="13" t="s">
        <v>42</v>
      </c>
      <c r="D38" s="13" t="s">
        <v>293</v>
      </c>
      <c r="E38" s="14" t="s">
        <v>86</v>
      </c>
      <c r="F38" s="14"/>
      <c r="G38" s="15">
        <f>G39</f>
        <v>0</v>
      </c>
      <c r="H38" s="15">
        <f>H39</f>
        <v>0</v>
      </c>
    </row>
    <row r="39" spans="1:8" ht="16.5">
      <c r="A39" s="18" t="s">
        <v>87</v>
      </c>
      <c r="B39" s="64">
        <v>127</v>
      </c>
      <c r="C39" s="13" t="s">
        <v>42</v>
      </c>
      <c r="D39" s="13" t="s">
        <v>293</v>
      </c>
      <c r="E39" s="14" t="s">
        <v>88</v>
      </c>
      <c r="F39" s="14"/>
      <c r="G39" s="15">
        <f>G40</f>
        <v>0</v>
      </c>
      <c r="H39" s="15">
        <f>H40</f>
        <v>0</v>
      </c>
    </row>
    <row r="40" spans="1:8" ht="16.5">
      <c r="A40" s="18" t="s">
        <v>49</v>
      </c>
      <c r="B40" s="64">
        <v>127</v>
      </c>
      <c r="C40" s="13" t="s">
        <v>42</v>
      </c>
      <c r="D40" s="13" t="s">
        <v>293</v>
      </c>
      <c r="E40" s="14" t="s">
        <v>88</v>
      </c>
      <c r="F40" s="14" t="s">
        <v>50</v>
      </c>
      <c r="G40" s="15"/>
      <c r="H40" s="15"/>
    </row>
    <row r="41" spans="1:8" ht="16.5">
      <c r="A41" s="52" t="s">
        <v>110</v>
      </c>
      <c r="B41" s="64">
        <v>127</v>
      </c>
      <c r="C41" s="13" t="s">
        <v>42</v>
      </c>
      <c r="D41" s="13" t="s">
        <v>293</v>
      </c>
      <c r="E41" s="14" t="s">
        <v>111</v>
      </c>
      <c r="F41" s="14"/>
      <c r="G41" s="15">
        <f>G42+G44</f>
        <v>0</v>
      </c>
      <c r="H41" s="15">
        <f>H42+H44</f>
        <v>0</v>
      </c>
    </row>
    <row r="42" spans="1:8" ht="47.25">
      <c r="A42" s="100" t="s">
        <v>315</v>
      </c>
      <c r="B42" s="64">
        <v>127</v>
      </c>
      <c r="C42" s="13" t="s">
        <v>42</v>
      </c>
      <c r="D42" s="13" t="s">
        <v>293</v>
      </c>
      <c r="E42" s="14" t="s">
        <v>316</v>
      </c>
      <c r="F42" s="14"/>
      <c r="G42" s="15">
        <f>G43</f>
        <v>0</v>
      </c>
      <c r="H42" s="15">
        <f>H43</f>
        <v>0</v>
      </c>
    </row>
    <row r="43" spans="1:8" ht="16.5">
      <c r="A43" s="18" t="s">
        <v>49</v>
      </c>
      <c r="B43" s="64">
        <v>127</v>
      </c>
      <c r="C43" s="13" t="s">
        <v>42</v>
      </c>
      <c r="D43" s="13" t="s">
        <v>293</v>
      </c>
      <c r="E43" s="14" t="s">
        <v>316</v>
      </c>
      <c r="F43" s="14" t="s">
        <v>50</v>
      </c>
      <c r="G43" s="15"/>
      <c r="H43" s="15"/>
    </row>
    <row r="44" spans="1:8" ht="78.75">
      <c r="A44" s="100" t="s">
        <v>368</v>
      </c>
      <c r="B44" s="64">
        <v>127</v>
      </c>
      <c r="C44" s="13" t="s">
        <v>42</v>
      </c>
      <c r="D44" s="13" t="s">
        <v>293</v>
      </c>
      <c r="E44" s="14" t="s">
        <v>312</v>
      </c>
      <c r="F44" s="14"/>
      <c r="G44" s="15">
        <f>G45</f>
        <v>0</v>
      </c>
      <c r="H44" s="15">
        <f>H45</f>
        <v>0</v>
      </c>
    </row>
    <row r="45" spans="1:8" ht="16.5">
      <c r="A45" s="18" t="s">
        <v>49</v>
      </c>
      <c r="B45" s="64">
        <v>127</v>
      </c>
      <c r="C45" s="13" t="s">
        <v>42</v>
      </c>
      <c r="D45" s="13" t="s">
        <v>293</v>
      </c>
      <c r="E45" s="14" t="s">
        <v>312</v>
      </c>
      <c r="F45" s="14" t="s">
        <v>50</v>
      </c>
      <c r="G45" s="15"/>
      <c r="H45" s="15"/>
    </row>
    <row r="46" spans="1:8" ht="16.5">
      <c r="A46" s="6" t="s">
        <v>89</v>
      </c>
      <c r="B46" s="59">
        <v>127</v>
      </c>
      <c r="C46" s="7" t="s">
        <v>61</v>
      </c>
      <c r="D46" s="7"/>
      <c r="E46" s="8"/>
      <c r="F46" s="8"/>
      <c r="G46" s="9">
        <f>G47+G56+G60</f>
        <v>0</v>
      </c>
      <c r="H46" s="9">
        <f>H47+H56+H60</f>
        <v>0</v>
      </c>
    </row>
    <row r="47" spans="1:9" s="65" customFormat="1" ht="16.5">
      <c r="A47" s="12" t="s">
        <v>91</v>
      </c>
      <c r="B47" s="64">
        <v>127</v>
      </c>
      <c r="C47" s="13" t="s">
        <v>61</v>
      </c>
      <c r="D47" s="13" t="s">
        <v>92</v>
      </c>
      <c r="E47" s="14"/>
      <c r="F47" s="14"/>
      <c r="G47" s="15">
        <f>G48+G52</f>
        <v>0</v>
      </c>
      <c r="H47" s="15">
        <f>H48+H52</f>
        <v>0</v>
      </c>
      <c r="I47" s="4"/>
    </row>
    <row r="48" spans="1:9" s="65" customFormat="1" ht="16.5">
      <c r="A48" s="12" t="s">
        <v>235</v>
      </c>
      <c r="B48" s="64">
        <v>127</v>
      </c>
      <c r="C48" s="13" t="s">
        <v>61</v>
      </c>
      <c r="D48" s="13" t="s">
        <v>92</v>
      </c>
      <c r="E48" s="14" t="s">
        <v>237</v>
      </c>
      <c r="F48" s="14"/>
      <c r="G48" s="15">
        <f aca="true" t="shared" si="1" ref="G48:H50">G49</f>
        <v>0</v>
      </c>
      <c r="H48" s="15">
        <f t="shared" si="1"/>
        <v>0</v>
      </c>
      <c r="I48" s="4"/>
    </row>
    <row r="49" spans="1:9" s="65" customFormat="1" ht="16.5">
      <c r="A49" s="12" t="s">
        <v>261</v>
      </c>
      <c r="B49" s="64">
        <v>127</v>
      </c>
      <c r="C49" s="13" t="s">
        <v>61</v>
      </c>
      <c r="D49" s="13" t="s">
        <v>92</v>
      </c>
      <c r="E49" s="14" t="s">
        <v>238</v>
      </c>
      <c r="F49" s="14"/>
      <c r="G49" s="15">
        <f t="shared" si="1"/>
        <v>0</v>
      </c>
      <c r="H49" s="15">
        <f t="shared" si="1"/>
        <v>0</v>
      </c>
      <c r="I49" s="4"/>
    </row>
    <row r="50" spans="1:9" s="65" customFormat="1" ht="31.5">
      <c r="A50" s="12" t="s">
        <v>348</v>
      </c>
      <c r="B50" s="64">
        <v>127</v>
      </c>
      <c r="C50" s="13" t="s">
        <v>61</v>
      </c>
      <c r="D50" s="13" t="s">
        <v>92</v>
      </c>
      <c r="E50" s="14" t="s">
        <v>260</v>
      </c>
      <c r="F50" s="14"/>
      <c r="G50" s="15">
        <f t="shared" si="1"/>
        <v>0</v>
      </c>
      <c r="H50" s="15">
        <f t="shared" si="1"/>
        <v>0</v>
      </c>
      <c r="I50" s="4"/>
    </row>
    <row r="51" spans="1:9" s="65" customFormat="1" ht="47.25">
      <c r="A51" s="102" t="s">
        <v>333</v>
      </c>
      <c r="B51" s="64">
        <v>127</v>
      </c>
      <c r="C51" s="13" t="s">
        <v>61</v>
      </c>
      <c r="D51" s="13" t="s">
        <v>92</v>
      </c>
      <c r="E51" s="14" t="s">
        <v>260</v>
      </c>
      <c r="F51" s="14" t="s">
        <v>319</v>
      </c>
      <c r="G51" s="15"/>
      <c r="H51" s="15"/>
      <c r="I51" s="4"/>
    </row>
    <row r="52" spans="1:9" s="65" customFormat="1" ht="16.5">
      <c r="A52" s="12" t="s">
        <v>93</v>
      </c>
      <c r="B52" s="64">
        <v>127</v>
      </c>
      <c r="C52" s="13" t="s">
        <v>61</v>
      </c>
      <c r="D52" s="13" t="s">
        <v>92</v>
      </c>
      <c r="E52" s="14" t="s">
        <v>94</v>
      </c>
      <c r="F52" s="14"/>
      <c r="G52" s="15">
        <f aca="true" t="shared" si="2" ref="G52:H54">G53</f>
        <v>0</v>
      </c>
      <c r="H52" s="15">
        <f t="shared" si="2"/>
        <v>0</v>
      </c>
      <c r="I52" s="4"/>
    </row>
    <row r="53" spans="1:9" s="65" customFormat="1" ht="31.5">
      <c r="A53" s="12" t="s">
        <v>95</v>
      </c>
      <c r="B53" s="64">
        <v>127</v>
      </c>
      <c r="C53" s="13" t="s">
        <v>61</v>
      </c>
      <c r="D53" s="13" t="s">
        <v>92</v>
      </c>
      <c r="E53" s="14" t="s">
        <v>96</v>
      </c>
      <c r="F53" s="14"/>
      <c r="G53" s="15">
        <f t="shared" si="2"/>
        <v>0</v>
      </c>
      <c r="H53" s="15">
        <f t="shared" si="2"/>
        <v>0</v>
      </c>
      <c r="I53" s="4"/>
    </row>
    <row r="54" spans="1:9" s="65" customFormat="1" ht="31.5">
      <c r="A54" s="12" t="s">
        <v>270</v>
      </c>
      <c r="B54" s="64">
        <v>127</v>
      </c>
      <c r="C54" s="13" t="s">
        <v>61</v>
      </c>
      <c r="D54" s="13" t="s">
        <v>92</v>
      </c>
      <c r="E54" s="14" t="s">
        <v>96</v>
      </c>
      <c r="F54" s="14"/>
      <c r="G54" s="15">
        <f t="shared" si="2"/>
        <v>0</v>
      </c>
      <c r="H54" s="15">
        <f t="shared" si="2"/>
        <v>0</v>
      </c>
      <c r="I54" s="4"/>
    </row>
    <row r="55" spans="1:9" s="65" customFormat="1" ht="16.5">
      <c r="A55" s="12" t="s">
        <v>97</v>
      </c>
      <c r="B55" s="64">
        <v>127</v>
      </c>
      <c r="C55" s="13" t="s">
        <v>61</v>
      </c>
      <c r="D55" s="13" t="s">
        <v>92</v>
      </c>
      <c r="E55" s="14" t="s">
        <v>96</v>
      </c>
      <c r="F55" s="14" t="s">
        <v>98</v>
      </c>
      <c r="G55" s="15"/>
      <c r="H55" s="15"/>
      <c r="I55" s="4"/>
    </row>
    <row r="56" spans="1:9" s="65" customFormat="1" ht="31.5">
      <c r="A56" s="12" t="s">
        <v>273</v>
      </c>
      <c r="B56" s="64">
        <v>127</v>
      </c>
      <c r="C56" s="13" t="s">
        <v>61</v>
      </c>
      <c r="D56" s="13" t="s">
        <v>220</v>
      </c>
      <c r="E56" s="14"/>
      <c r="F56" s="14"/>
      <c r="G56" s="15">
        <f>G57</f>
        <v>0</v>
      </c>
      <c r="H56" s="15">
        <f>H57</f>
        <v>0</v>
      </c>
      <c r="I56" s="4"/>
    </row>
    <row r="57" spans="1:9" s="65" customFormat="1" ht="16.5">
      <c r="A57" s="12" t="s">
        <v>274</v>
      </c>
      <c r="B57" s="64">
        <v>127</v>
      </c>
      <c r="C57" s="13" t="s">
        <v>61</v>
      </c>
      <c r="D57" s="13" t="s">
        <v>220</v>
      </c>
      <c r="E57" s="14" t="s">
        <v>271</v>
      </c>
      <c r="F57" s="14"/>
      <c r="G57" s="15">
        <f>G59</f>
        <v>0</v>
      </c>
      <c r="H57" s="15">
        <f>H59</f>
        <v>0</v>
      </c>
      <c r="I57" s="4"/>
    </row>
    <row r="58" spans="1:9" s="65" customFormat="1" ht="31.5">
      <c r="A58" s="18" t="s">
        <v>275</v>
      </c>
      <c r="B58" s="64">
        <v>127</v>
      </c>
      <c r="C58" s="13" t="s">
        <v>61</v>
      </c>
      <c r="D58" s="13" t="s">
        <v>220</v>
      </c>
      <c r="E58" s="14" t="s">
        <v>272</v>
      </c>
      <c r="F58" s="14"/>
      <c r="G58" s="15">
        <f>G59</f>
        <v>0</v>
      </c>
      <c r="H58" s="15">
        <f>H59</f>
        <v>0</v>
      </c>
      <c r="I58" s="4"/>
    </row>
    <row r="59" spans="1:9" s="65" customFormat="1" ht="16.5">
      <c r="A59" s="18" t="s">
        <v>49</v>
      </c>
      <c r="B59" s="64">
        <v>127</v>
      </c>
      <c r="C59" s="13" t="s">
        <v>61</v>
      </c>
      <c r="D59" s="13" t="s">
        <v>220</v>
      </c>
      <c r="E59" s="14" t="s">
        <v>272</v>
      </c>
      <c r="F59" s="14" t="s">
        <v>50</v>
      </c>
      <c r="G59" s="15"/>
      <c r="H59" s="15"/>
      <c r="I59" s="4"/>
    </row>
    <row r="60" spans="1:9" s="65" customFormat="1" ht="16.5">
      <c r="A60" s="12" t="s">
        <v>103</v>
      </c>
      <c r="B60" s="64">
        <v>127</v>
      </c>
      <c r="C60" s="13" t="s">
        <v>61</v>
      </c>
      <c r="D60" s="13" t="s">
        <v>71</v>
      </c>
      <c r="E60" s="14"/>
      <c r="F60" s="14"/>
      <c r="G60" s="15">
        <f>G62+G65</f>
        <v>0</v>
      </c>
      <c r="H60" s="15">
        <f>H62+H65</f>
        <v>0</v>
      </c>
      <c r="I60" s="4"/>
    </row>
    <row r="61" spans="1:9" s="65" customFormat="1" ht="31.5">
      <c r="A61" s="12" t="s">
        <v>259</v>
      </c>
      <c r="B61" s="64">
        <v>127</v>
      </c>
      <c r="C61" s="13" t="s">
        <v>61</v>
      </c>
      <c r="D61" s="13" t="s">
        <v>71</v>
      </c>
      <c r="E61" s="14" t="s">
        <v>229</v>
      </c>
      <c r="F61" s="14"/>
      <c r="G61" s="15">
        <f>G62</f>
        <v>0</v>
      </c>
      <c r="H61" s="15">
        <f>H62</f>
        <v>0</v>
      </c>
      <c r="I61" s="4"/>
    </row>
    <row r="62" spans="1:9" s="65" customFormat="1" ht="16.5">
      <c r="A62" s="18" t="s">
        <v>49</v>
      </c>
      <c r="B62" s="64">
        <v>127</v>
      </c>
      <c r="C62" s="13" t="s">
        <v>61</v>
      </c>
      <c r="D62" s="13" t="s">
        <v>71</v>
      </c>
      <c r="E62" s="14" t="s">
        <v>229</v>
      </c>
      <c r="F62" s="14" t="s">
        <v>50</v>
      </c>
      <c r="G62" s="15"/>
      <c r="H62" s="15"/>
      <c r="I62" s="4"/>
    </row>
    <row r="63" spans="1:9" s="65" customFormat="1" ht="16.5">
      <c r="A63" s="52" t="s">
        <v>110</v>
      </c>
      <c r="B63" s="64">
        <v>127</v>
      </c>
      <c r="C63" s="13" t="s">
        <v>61</v>
      </c>
      <c r="D63" s="13" t="s">
        <v>71</v>
      </c>
      <c r="E63" s="14" t="s">
        <v>111</v>
      </c>
      <c r="F63" s="14"/>
      <c r="G63" s="15">
        <f>G64</f>
        <v>0</v>
      </c>
      <c r="H63" s="15">
        <f>H64</f>
        <v>0</v>
      </c>
      <c r="I63" s="4"/>
    </row>
    <row r="64" spans="1:9" s="65" customFormat="1" ht="78.75">
      <c r="A64" s="100" t="s">
        <v>368</v>
      </c>
      <c r="B64" s="64">
        <v>127</v>
      </c>
      <c r="C64" s="13" t="s">
        <v>61</v>
      </c>
      <c r="D64" s="13" t="s">
        <v>71</v>
      </c>
      <c r="E64" s="14" t="s">
        <v>312</v>
      </c>
      <c r="F64" s="14"/>
      <c r="G64" s="15">
        <f>G65</f>
        <v>0</v>
      </c>
      <c r="H64" s="15">
        <f>H65</f>
        <v>0</v>
      </c>
      <c r="I64" s="4"/>
    </row>
    <row r="65" spans="1:9" s="65" customFormat="1" ht="16.5">
      <c r="A65" s="18" t="s">
        <v>49</v>
      </c>
      <c r="B65" s="64">
        <v>127</v>
      </c>
      <c r="C65" s="13" t="s">
        <v>61</v>
      </c>
      <c r="D65" s="13" t="s">
        <v>71</v>
      </c>
      <c r="E65" s="14" t="s">
        <v>312</v>
      </c>
      <c r="F65" s="14" t="s">
        <v>50</v>
      </c>
      <c r="G65" s="15"/>
      <c r="H65" s="15"/>
      <c r="I65" s="4"/>
    </row>
    <row r="66" spans="1:8" s="4" customFormat="1" ht="15.75" customHeight="1">
      <c r="A66" s="30" t="s">
        <v>114</v>
      </c>
      <c r="B66" s="59">
        <v>127</v>
      </c>
      <c r="C66" s="31" t="s">
        <v>115</v>
      </c>
      <c r="D66" s="31"/>
      <c r="E66" s="32"/>
      <c r="F66" s="32"/>
      <c r="G66" s="9">
        <f>G67+G82+G76</f>
        <v>0</v>
      </c>
      <c r="H66" s="9">
        <f>H67+H82+H76</f>
        <v>0</v>
      </c>
    </row>
    <row r="67" spans="1:8" s="4" customFormat="1" ht="15.75" customHeight="1">
      <c r="A67" s="89" t="s">
        <v>117</v>
      </c>
      <c r="B67" s="95">
        <v>127</v>
      </c>
      <c r="C67" s="32" t="s">
        <v>115</v>
      </c>
      <c r="D67" s="32" t="s">
        <v>42</v>
      </c>
      <c r="E67" s="32"/>
      <c r="F67" s="32"/>
      <c r="G67" s="15">
        <f>G68+G71</f>
        <v>0</v>
      </c>
      <c r="H67" s="15">
        <f>H68+H71</f>
        <v>0</v>
      </c>
    </row>
    <row r="68" spans="1:8" s="4" customFormat="1" ht="15.75" customHeight="1">
      <c r="A68" s="89" t="s">
        <v>118</v>
      </c>
      <c r="B68" s="95">
        <v>127</v>
      </c>
      <c r="C68" s="32" t="s">
        <v>115</v>
      </c>
      <c r="D68" s="32" t="s">
        <v>42</v>
      </c>
      <c r="E68" s="32" t="s">
        <v>119</v>
      </c>
      <c r="F68" s="32"/>
      <c r="G68" s="15">
        <f>G69</f>
        <v>0</v>
      </c>
      <c r="H68" s="15">
        <f>H69</f>
        <v>0</v>
      </c>
    </row>
    <row r="69" spans="1:8" s="4" customFormat="1" ht="32.25" customHeight="1">
      <c r="A69" s="96" t="s">
        <v>269</v>
      </c>
      <c r="B69" s="95">
        <v>127</v>
      </c>
      <c r="C69" s="32" t="s">
        <v>249</v>
      </c>
      <c r="D69" s="32" t="s">
        <v>42</v>
      </c>
      <c r="E69" s="32" t="s">
        <v>121</v>
      </c>
      <c r="F69" s="32"/>
      <c r="G69" s="15">
        <f>G70</f>
        <v>0</v>
      </c>
      <c r="H69" s="15">
        <f>H70</f>
        <v>0</v>
      </c>
    </row>
    <row r="70" spans="1:8" s="4" customFormat="1" ht="15.75" customHeight="1">
      <c r="A70" s="101" t="s">
        <v>331</v>
      </c>
      <c r="B70" s="95">
        <v>127</v>
      </c>
      <c r="C70" s="32" t="s">
        <v>115</v>
      </c>
      <c r="D70" s="32" t="s">
        <v>42</v>
      </c>
      <c r="E70" s="32" t="s">
        <v>121</v>
      </c>
      <c r="F70" s="32" t="s">
        <v>308</v>
      </c>
      <c r="G70" s="15"/>
      <c r="H70" s="15"/>
    </row>
    <row r="71" spans="1:8" s="4" customFormat="1" ht="15.75" customHeight="1">
      <c r="A71" s="35" t="s">
        <v>110</v>
      </c>
      <c r="B71" s="95">
        <v>127</v>
      </c>
      <c r="C71" s="32" t="s">
        <v>115</v>
      </c>
      <c r="D71" s="32" t="s">
        <v>42</v>
      </c>
      <c r="E71" s="32" t="s">
        <v>111</v>
      </c>
      <c r="F71" s="32"/>
      <c r="G71" s="15">
        <f>G72+G74</f>
        <v>0</v>
      </c>
      <c r="H71" s="15">
        <f>H72+H74</f>
        <v>0</v>
      </c>
    </row>
    <row r="72" spans="1:8" s="4" customFormat="1" ht="48" customHeight="1">
      <c r="A72" s="18" t="s">
        <v>290</v>
      </c>
      <c r="B72" s="64">
        <v>127</v>
      </c>
      <c r="C72" s="32" t="s">
        <v>115</v>
      </c>
      <c r="D72" s="32" t="s">
        <v>42</v>
      </c>
      <c r="E72" s="32" t="s">
        <v>276</v>
      </c>
      <c r="F72" s="32"/>
      <c r="G72" s="15">
        <f>G73</f>
        <v>0</v>
      </c>
      <c r="H72" s="15">
        <f>H73</f>
        <v>0</v>
      </c>
    </row>
    <row r="73" spans="1:8" s="4" customFormat="1" ht="15.75" customHeight="1">
      <c r="A73" s="105" t="s">
        <v>331</v>
      </c>
      <c r="B73" s="64">
        <v>127</v>
      </c>
      <c r="C73" s="32" t="s">
        <v>291</v>
      </c>
      <c r="D73" s="32" t="s">
        <v>42</v>
      </c>
      <c r="E73" s="32" t="s">
        <v>276</v>
      </c>
      <c r="F73" s="32" t="s">
        <v>308</v>
      </c>
      <c r="G73" s="15"/>
      <c r="H73" s="15"/>
    </row>
    <row r="74" spans="1:8" s="4" customFormat="1" ht="51" customHeight="1">
      <c r="A74" s="100" t="s">
        <v>332</v>
      </c>
      <c r="B74" s="64">
        <v>127</v>
      </c>
      <c r="C74" s="32" t="s">
        <v>115</v>
      </c>
      <c r="D74" s="32" t="s">
        <v>42</v>
      </c>
      <c r="E74" s="32" t="s">
        <v>309</v>
      </c>
      <c r="F74" s="32"/>
      <c r="G74" s="15">
        <f>G75</f>
        <v>0</v>
      </c>
      <c r="H74" s="15">
        <f>H75</f>
        <v>0</v>
      </c>
    </row>
    <row r="75" spans="1:8" s="4" customFormat="1" ht="15.75" customHeight="1">
      <c r="A75" s="105" t="s">
        <v>331</v>
      </c>
      <c r="B75" s="64">
        <v>127</v>
      </c>
      <c r="C75" s="32" t="s">
        <v>115</v>
      </c>
      <c r="D75" s="32" t="s">
        <v>42</v>
      </c>
      <c r="E75" s="32" t="s">
        <v>309</v>
      </c>
      <c r="F75" s="32" t="s">
        <v>308</v>
      </c>
      <c r="G75" s="15"/>
      <c r="H75" s="15"/>
    </row>
    <row r="76" spans="1:8" s="4" customFormat="1" ht="15.75" customHeight="1">
      <c r="A76" s="18" t="s">
        <v>125</v>
      </c>
      <c r="B76" s="64">
        <v>127</v>
      </c>
      <c r="C76" s="14" t="s">
        <v>115</v>
      </c>
      <c r="D76" s="14" t="s">
        <v>45</v>
      </c>
      <c r="E76" s="14"/>
      <c r="F76" s="14"/>
      <c r="G76" s="15">
        <f>G77</f>
        <v>0</v>
      </c>
      <c r="H76" s="15">
        <f>H77</f>
        <v>0</v>
      </c>
    </row>
    <row r="77" spans="1:8" s="4" customFormat="1" ht="15.75" customHeight="1">
      <c r="A77" s="35" t="s">
        <v>110</v>
      </c>
      <c r="B77" s="64">
        <v>127</v>
      </c>
      <c r="C77" s="32" t="s">
        <v>115</v>
      </c>
      <c r="D77" s="32" t="s">
        <v>45</v>
      </c>
      <c r="E77" s="32" t="s">
        <v>111</v>
      </c>
      <c r="F77" s="32"/>
      <c r="G77" s="15">
        <f>G78+G80</f>
        <v>0</v>
      </c>
      <c r="H77" s="15">
        <f>H78+H80</f>
        <v>0</v>
      </c>
    </row>
    <row r="78" spans="1:8" s="4" customFormat="1" ht="15.75" customHeight="1">
      <c r="A78" s="18" t="s">
        <v>297</v>
      </c>
      <c r="B78" s="64">
        <v>127</v>
      </c>
      <c r="C78" s="32" t="s">
        <v>115</v>
      </c>
      <c r="D78" s="32" t="s">
        <v>45</v>
      </c>
      <c r="E78" s="32" t="s">
        <v>280</v>
      </c>
      <c r="F78" s="32"/>
      <c r="G78" s="15">
        <f>G79</f>
        <v>0</v>
      </c>
      <c r="H78" s="15">
        <f>H79</f>
        <v>0</v>
      </c>
    </row>
    <row r="79" spans="1:8" s="4" customFormat="1" ht="15.75" customHeight="1">
      <c r="A79" s="105" t="s">
        <v>331</v>
      </c>
      <c r="B79" s="64">
        <v>127</v>
      </c>
      <c r="C79" s="32" t="s">
        <v>115</v>
      </c>
      <c r="D79" s="32" t="s">
        <v>45</v>
      </c>
      <c r="E79" s="32" t="s">
        <v>280</v>
      </c>
      <c r="F79" s="32" t="s">
        <v>308</v>
      </c>
      <c r="G79" s="15"/>
      <c r="H79" s="15"/>
    </row>
    <row r="80" spans="1:8" s="4" customFormat="1" ht="15.75" customHeight="1">
      <c r="A80" s="100" t="s">
        <v>288</v>
      </c>
      <c r="B80" s="64">
        <v>127</v>
      </c>
      <c r="C80" s="32" t="s">
        <v>115</v>
      </c>
      <c r="D80" s="32" t="s">
        <v>45</v>
      </c>
      <c r="E80" s="32" t="s">
        <v>289</v>
      </c>
      <c r="F80" s="32"/>
      <c r="G80" s="15">
        <f>G81</f>
        <v>0</v>
      </c>
      <c r="H80" s="15">
        <f>H81</f>
        <v>0</v>
      </c>
    </row>
    <row r="81" spans="1:8" s="4" customFormat="1" ht="15.75" customHeight="1">
      <c r="A81" s="105" t="s">
        <v>331</v>
      </c>
      <c r="B81" s="64">
        <v>127</v>
      </c>
      <c r="C81" s="32" t="s">
        <v>115</v>
      </c>
      <c r="D81" s="32" t="s">
        <v>45</v>
      </c>
      <c r="E81" s="32" t="s">
        <v>289</v>
      </c>
      <c r="F81" s="32" t="s">
        <v>308</v>
      </c>
      <c r="G81" s="15"/>
      <c r="H81" s="15"/>
    </row>
    <row r="82" spans="1:8" s="4" customFormat="1" ht="15.75" customHeight="1">
      <c r="A82" s="18" t="s">
        <v>142</v>
      </c>
      <c r="B82" s="64">
        <v>127</v>
      </c>
      <c r="C82" s="14" t="s">
        <v>115</v>
      </c>
      <c r="D82" s="14" t="s">
        <v>115</v>
      </c>
      <c r="E82" s="14"/>
      <c r="F82" s="14"/>
      <c r="G82" s="15">
        <f>G83</f>
        <v>0</v>
      </c>
      <c r="H82" s="15">
        <f>H83</f>
        <v>0</v>
      </c>
    </row>
    <row r="83" spans="1:8" s="4" customFormat="1" ht="15.75" customHeight="1">
      <c r="A83" s="12" t="s">
        <v>62</v>
      </c>
      <c r="B83" s="64">
        <v>127</v>
      </c>
      <c r="C83" s="14" t="s">
        <v>115</v>
      </c>
      <c r="D83" s="14" t="s">
        <v>115</v>
      </c>
      <c r="E83" s="14" t="s">
        <v>47</v>
      </c>
      <c r="F83" s="14"/>
      <c r="G83" s="15">
        <f>G84+G86</f>
        <v>0</v>
      </c>
      <c r="H83" s="15">
        <f>H84+H86</f>
        <v>0</v>
      </c>
    </row>
    <row r="84" spans="1:8" ht="16.5">
      <c r="A84" s="12" t="s">
        <v>157</v>
      </c>
      <c r="B84" s="95">
        <v>127</v>
      </c>
      <c r="C84" s="14" t="s">
        <v>115</v>
      </c>
      <c r="D84" s="14" t="s">
        <v>115</v>
      </c>
      <c r="E84" s="14" t="s">
        <v>239</v>
      </c>
      <c r="F84" s="14"/>
      <c r="G84" s="15">
        <f>G85</f>
        <v>0</v>
      </c>
      <c r="H84" s="15">
        <f>H85</f>
        <v>0</v>
      </c>
    </row>
    <row r="85" spans="1:9" s="33" customFormat="1" ht="16.5">
      <c r="A85" s="101" t="s">
        <v>331</v>
      </c>
      <c r="B85" s="64">
        <v>127</v>
      </c>
      <c r="C85" s="14" t="s">
        <v>115</v>
      </c>
      <c r="D85" s="14" t="s">
        <v>115</v>
      </c>
      <c r="E85" s="14" t="s">
        <v>239</v>
      </c>
      <c r="F85" s="14" t="s">
        <v>308</v>
      </c>
      <c r="G85" s="15"/>
      <c r="H85" s="15"/>
      <c r="I85" s="4"/>
    </row>
    <row r="86" spans="1:9" s="33" customFormat="1" ht="16.5">
      <c r="A86" s="12" t="s">
        <v>327</v>
      </c>
      <c r="B86" s="64">
        <v>127</v>
      </c>
      <c r="C86" s="14" t="s">
        <v>115</v>
      </c>
      <c r="D86" s="14" t="s">
        <v>115</v>
      </c>
      <c r="E86" s="14" t="s">
        <v>326</v>
      </c>
      <c r="F86" s="14"/>
      <c r="G86" s="15">
        <f>G87</f>
        <v>0</v>
      </c>
      <c r="H86" s="15">
        <f>H87</f>
        <v>0</v>
      </c>
      <c r="I86" s="4"/>
    </row>
    <row r="87" spans="1:9" s="33" customFormat="1" ht="16.5">
      <c r="A87" s="101" t="s">
        <v>331</v>
      </c>
      <c r="B87" s="64">
        <v>127</v>
      </c>
      <c r="C87" s="14" t="s">
        <v>115</v>
      </c>
      <c r="D87" s="14" t="s">
        <v>115</v>
      </c>
      <c r="E87" s="14" t="s">
        <v>326</v>
      </c>
      <c r="F87" s="14" t="s">
        <v>308</v>
      </c>
      <c r="G87" s="15"/>
      <c r="H87" s="15"/>
      <c r="I87" s="4"/>
    </row>
    <row r="88" spans="1:8" ht="16.5">
      <c r="A88" s="30" t="s">
        <v>205</v>
      </c>
      <c r="B88" s="88" t="s">
        <v>267</v>
      </c>
      <c r="C88" s="44" t="s">
        <v>192</v>
      </c>
      <c r="D88" s="17"/>
      <c r="E88" s="17"/>
      <c r="F88" s="17"/>
      <c r="G88" s="45">
        <f aca="true" t="shared" si="3" ref="G88:H91">G89</f>
        <v>0</v>
      </c>
      <c r="H88" s="45">
        <f t="shared" si="3"/>
        <v>0</v>
      </c>
    </row>
    <row r="89" spans="1:8" ht="16.5">
      <c r="A89" s="89" t="s">
        <v>214</v>
      </c>
      <c r="B89" s="87" t="s">
        <v>267</v>
      </c>
      <c r="C89" s="17" t="s">
        <v>192</v>
      </c>
      <c r="D89" s="17" t="s">
        <v>53</v>
      </c>
      <c r="E89" s="17"/>
      <c r="F89" s="17"/>
      <c r="G89" s="23">
        <f t="shared" si="3"/>
        <v>0</v>
      </c>
      <c r="H89" s="23">
        <f t="shared" si="3"/>
        <v>0</v>
      </c>
    </row>
    <row r="90" spans="1:8" ht="16.5">
      <c r="A90" s="35" t="s">
        <v>110</v>
      </c>
      <c r="B90" s="64">
        <v>127</v>
      </c>
      <c r="C90" s="17" t="s">
        <v>192</v>
      </c>
      <c r="D90" s="17" t="s">
        <v>53</v>
      </c>
      <c r="E90" s="17" t="s">
        <v>111</v>
      </c>
      <c r="F90" s="17"/>
      <c r="G90" s="23">
        <f t="shared" si="3"/>
        <v>0</v>
      </c>
      <c r="H90" s="23">
        <f t="shared" si="3"/>
        <v>0</v>
      </c>
    </row>
    <row r="91" spans="1:8" ht="31.5">
      <c r="A91" s="35" t="s">
        <v>317</v>
      </c>
      <c r="B91" s="64">
        <v>127</v>
      </c>
      <c r="C91" s="17" t="s">
        <v>192</v>
      </c>
      <c r="D91" s="17" t="s">
        <v>53</v>
      </c>
      <c r="E91" s="17" t="s">
        <v>318</v>
      </c>
      <c r="F91" s="17"/>
      <c r="G91" s="23">
        <f t="shared" si="3"/>
        <v>0</v>
      </c>
      <c r="H91" s="23">
        <f t="shared" si="3"/>
        <v>0</v>
      </c>
    </row>
    <row r="92" spans="1:8" ht="16.5">
      <c r="A92" s="18" t="s">
        <v>49</v>
      </c>
      <c r="B92" s="64">
        <v>127</v>
      </c>
      <c r="C92" s="17" t="s">
        <v>192</v>
      </c>
      <c r="D92" s="17" t="s">
        <v>53</v>
      </c>
      <c r="E92" s="17" t="s">
        <v>318</v>
      </c>
      <c r="F92" s="17" t="s">
        <v>50</v>
      </c>
      <c r="G92" s="23"/>
      <c r="H92" s="23"/>
    </row>
    <row r="93" spans="1:9" s="65" customFormat="1" ht="39">
      <c r="A93" s="66" t="s">
        <v>250</v>
      </c>
      <c r="B93" s="67">
        <v>128</v>
      </c>
      <c r="C93" s="74"/>
      <c r="D93" s="74"/>
      <c r="E93" s="75"/>
      <c r="F93" s="75"/>
      <c r="G93" s="76">
        <f>G95+G121+G101+G105+G111+G115</f>
        <v>0</v>
      </c>
      <c r="H93" s="76">
        <f>H95+H121+H101+H105+H111+H115</f>
        <v>0</v>
      </c>
      <c r="I93" s="4"/>
    </row>
    <row r="94" spans="1:9" s="84" customFormat="1" ht="16.5">
      <c r="A94" s="86" t="s">
        <v>41</v>
      </c>
      <c r="B94" s="90">
        <v>128</v>
      </c>
      <c r="C94" s="91" t="s">
        <v>42</v>
      </c>
      <c r="D94" s="91"/>
      <c r="E94" s="93"/>
      <c r="F94" s="93"/>
      <c r="G94" s="92">
        <f>G95+G101+G105</f>
        <v>0</v>
      </c>
      <c r="H94" s="92">
        <f>H95+H101+H105</f>
        <v>0</v>
      </c>
      <c r="I94" s="83"/>
    </row>
    <row r="95" spans="1:9" s="65" customFormat="1" ht="31.5">
      <c r="A95" s="12" t="s">
        <v>66</v>
      </c>
      <c r="B95" s="64">
        <v>128</v>
      </c>
      <c r="C95" s="13" t="s">
        <v>42</v>
      </c>
      <c r="D95" s="13" t="s">
        <v>67</v>
      </c>
      <c r="E95" s="14"/>
      <c r="F95" s="14"/>
      <c r="G95" s="15">
        <f>G96</f>
        <v>0</v>
      </c>
      <c r="H95" s="15">
        <f>H96</f>
        <v>0</v>
      </c>
      <c r="I95" s="4"/>
    </row>
    <row r="96" spans="1:9" s="65" customFormat="1" ht="47.25">
      <c r="A96" s="12" t="s">
        <v>62</v>
      </c>
      <c r="B96" s="64">
        <v>128</v>
      </c>
      <c r="C96" s="13" t="s">
        <v>42</v>
      </c>
      <c r="D96" s="13" t="s">
        <v>67</v>
      </c>
      <c r="E96" s="14" t="s">
        <v>47</v>
      </c>
      <c r="F96" s="14"/>
      <c r="G96" s="15">
        <f>G97+G99</f>
        <v>0</v>
      </c>
      <c r="H96" s="15">
        <f>H97+H99</f>
        <v>0</v>
      </c>
      <c r="I96" s="4"/>
    </row>
    <row r="97" spans="1:9" s="65" customFormat="1" ht="16.5">
      <c r="A97" s="12" t="s">
        <v>55</v>
      </c>
      <c r="B97" s="64">
        <v>128</v>
      </c>
      <c r="C97" s="13" t="s">
        <v>42</v>
      </c>
      <c r="D97" s="13" t="s">
        <v>67</v>
      </c>
      <c r="E97" s="14" t="s">
        <v>56</v>
      </c>
      <c r="F97" s="14"/>
      <c r="G97" s="15">
        <f>G98</f>
        <v>0</v>
      </c>
      <c r="H97" s="15">
        <f>H98</f>
        <v>0</v>
      </c>
      <c r="I97" s="4"/>
    </row>
    <row r="98" spans="1:9" s="65" customFormat="1" ht="16.5">
      <c r="A98" s="18" t="s">
        <v>49</v>
      </c>
      <c r="B98" s="64">
        <v>128</v>
      </c>
      <c r="C98" s="13" t="s">
        <v>42</v>
      </c>
      <c r="D98" s="13" t="s">
        <v>67</v>
      </c>
      <c r="E98" s="14" t="s">
        <v>56</v>
      </c>
      <c r="F98" s="14" t="s">
        <v>50</v>
      </c>
      <c r="G98" s="15"/>
      <c r="H98" s="15"/>
      <c r="I98" s="20"/>
    </row>
    <row r="99" spans="1:9" s="65" customFormat="1" ht="16.5">
      <c r="A99" s="18" t="s">
        <v>327</v>
      </c>
      <c r="B99" s="64">
        <v>128</v>
      </c>
      <c r="C99" s="13" t="s">
        <v>42</v>
      </c>
      <c r="D99" s="13" t="s">
        <v>67</v>
      </c>
      <c r="E99" s="14" t="s">
        <v>328</v>
      </c>
      <c r="F99" s="22"/>
      <c r="G99" s="15">
        <f>G100</f>
        <v>0</v>
      </c>
      <c r="H99" s="15">
        <f>H100</f>
        <v>0</v>
      </c>
      <c r="I99" s="20"/>
    </row>
    <row r="100" spans="1:9" s="65" customFormat="1" ht="16.5">
      <c r="A100" s="18" t="s">
        <v>49</v>
      </c>
      <c r="B100" s="64">
        <v>128</v>
      </c>
      <c r="C100" s="13" t="s">
        <v>42</v>
      </c>
      <c r="D100" s="13" t="s">
        <v>67</v>
      </c>
      <c r="E100" s="14" t="s">
        <v>326</v>
      </c>
      <c r="F100" s="14">
        <v>500</v>
      </c>
      <c r="G100" s="15"/>
      <c r="H100" s="15"/>
      <c r="I100" s="20"/>
    </row>
    <row r="101" spans="1:9" s="65" customFormat="1" ht="16.5">
      <c r="A101" s="12" t="s">
        <v>68</v>
      </c>
      <c r="B101" s="64">
        <v>128</v>
      </c>
      <c r="C101" s="27" t="s">
        <v>42</v>
      </c>
      <c r="D101" s="27" t="s">
        <v>220</v>
      </c>
      <c r="E101" s="14"/>
      <c r="F101" s="14"/>
      <c r="G101" s="15">
        <f aca="true" t="shared" si="4" ref="G101:H103">G102</f>
        <v>0</v>
      </c>
      <c r="H101" s="15">
        <f t="shared" si="4"/>
        <v>0</v>
      </c>
      <c r="I101" s="4"/>
    </row>
    <row r="102" spans="1:9" s="65" customFormat="1" ht="16.5">
      <c r="A102" s="12" t="s">
        <v>72</v>
      </c>
      <c r="B102" s="64">
        <v>128</v>
      </c>
      <c r="C102" s="27" t="s">
        <v>42</v>
      </c>
      <c r="D102" s="27" t="s">
        <v>220</v>
      </c>
      <c r="E102" s="14" t="s">
        <v>73</v>
      </c>
      <c r="F102" s="14"/>
      <c r="G102" s="15">
        <f t="shared" si="4"/>
        <v>0</v>
      </c>
      <c r="H102" s="15">
        <f t="shared" si="4"/>
        <v>0</v>
      </c>
      <c r="I102" s="4"/>
    </row>
    <row r="103" spans="1:9" s="65" customFormat="1" ht="16.5">
      <c r="A103" s="12" t="s">
        <v>74</v>
      </c>
      <c r="B103" s="64">
        <v>128</v>
      </c>
      <c r="C103" s="27" t="s">
        <v>42</v>
      </c>
      <c r="D103" s="27" t="s">
        <v>220</v>
      </c>
      <c r="E103" s="14" t="s">
        <v>75</v>
      </c>
      <c r="F103" s="14"/>
      <c r="G103" s="15">
        <f t="shared" si="4"/>
        <v>0</v>
      </c>
      <c r="H103" s="15">
        <f t="shared" si="4"/>
        <v>0</v>
      </c>
      <c r="I103" s="4"/>
    </row>
    <row r="104" spans="1:9" s="65" customFormat="1" ht="16.5">
      <c r="A104" s="12" t="s">
        <v>76</v>
      </c>
      <c r="B104" s="64">
        <v>128</v>
      </c>
      <c r="C104" s="27" t="s">
        <v>42</v>
      </c>
      <c r="D104" s="27" t="s">
        <v>220</v>
      </c>
      <c r="E104" s="14" t="s">
        <v>75</v>
      </c>
      <c r="F104" s="14" t="s">
        <v>77</v>
      </c>
      <c r="G104" s="15"/>
      <c r="H104" s="15"/>
      <c r="I104" s="4"/>
    </row>
    <row r="105" spans="1:9" s="65" customFormat="1" ht="16.5">
      <c r="A105" s="12" t="s">
        <v>78</v>
      </c>
      <c r="B105" s="64">
        <v>128</v>
      </c>
      <c r="C105" s="27" t="s">
        <v>42</v>
      </c>
      <c r="D105" s="27" t="s">
        <v>293</v>
      </c>
      <c r="E105" s="14"/>
      <c r="F105" s="14"/>
      <c r="G105" s="99">
        <f>G106+G109</f>
        <v>0</v>
      </c>
      <c r="H105" s="15">
        <f>H106+H109</f>
        <v>0</v>
      </c>
      <c r="I105" s="4"/>
    </row>
    <row r="106" spans="1:9" s="65" customFormat="1" ht="31.5">
      <c r="A106" s="12" t="s">
        <v>85</v>
      </c>
      <c r="B106" s="64">
        <v>128</v>
      </c>
      <c r="C106" s="27" t="s">
        <v>42</v>
      </c>
      <c r="D106" s="27" t="s">
        <v>293</v>
      </c>
      <c r="E106" s="14" t="s">
        <v>86</v>
      </c>
      <c r="F106" s="14"/>
      <c r="G106" s="99">
        <f>G107</f>
        <v>0</v>
      </c>
      <c r="H106" s="15">
        <f>H107</f>
        <v>0</v>
      </c>
      <c r="I106" s="4"/>
    </row>
    <row r="107" spans="1:9" s="65" customFormat="1" ht="16.5">
      <c r="A107" s="12" t="s">
        <v>87</v>
      </c>
      <c r="B107" s="64">
        <v>128</v>
      </c>
      <c r="C107" s="27" t="s">
        <v>42</v>
      </c>
      <c r="D107" s="27" t="s">
        <v>293</v>
      </c>
      <c r="E107" s="14" t="s">
        <v>88</v>
      </c>
      <c r="F107" s="14"/>
      <c r="G107" s="99">
        <f>G108</f>
        <v>0</v>
      </c>
      <c r="H107" s="15">
        <f>H108</f>
        <v>0</v>
      </c>
      <c r="I107" s="4"/>
    </row>
    <row r="108" spans="1:9" s="65" customFormat="1" ht="16.5">
      <c r="A108" s="18" t="s">
        <v>49</v>
      </c>
      <c r="B108" s="64">
        <v>128</v>
      </c>
      <c r="C108" s="27" t="s">
        <v>42</v>
      </c>
      <c r="D108" s="27" t="s">
        <v>293</v>
      </c>
      <c r="E108" s="14" t="s">
        <v>88</v>
      </c>
      <c r="F108" s="14" t="s">
        <v>50</v>
      </c>
      <c r="G108" s="99"/>
      <c r="H108" s="15"/>
      <c r="I108" s="4"/>
    </row>
    <row r="109" spans="1:9" s="65" customFormat="1" ht="16.5">
      <c r="A109" s="12" t="s">
        <v>306</v>
      </c>
      <c r="B109" s="64">
        <v>128</v>
      </c>
      <c r="C109" s="27" t="s">
        <v>42</v>
      </c>
      <c r="D109" s="27" t="s">
        <v>293</v>
      </c>
      <c r="E109" s="14" t="s">
        <v>307</v>
      </c>
      <c r="F109" s="14"/>
      <c r="G109" s="99">
        <f>G110</f>
        <v>0</v>
      </c>
      <c r="H109" s="15">
        <f>H110</f>
        <v>0</v>
      </c>
      <c r="I109" s="4"/>
    </row>
    <row r="110" spans="1:9" s="65" customFormat="1" ht="16.5">
      <c r="A110" s="12" t="s">
        <v>306</v>
      </c>
      <c r="B110" s="64">
        <v>128</v>
      </c>
      <c r="C110" s="27" t="s">
        <v>42</v>
      </c>
      <c r="D110" s="27" t="s">
        <v>293</v>
      </c>
      <c r="E110" s="14" t="s">
        <v>307</v>
      </c>
      <c r="F110" s="14" t="s">
        <v>351</v>
      </c>
      <c r="G110" s="99"/>
      <c r="H110" s="15"/>
      <c r="I110" s="4"/>
    </row>
    <row r="111" spans="1:9" s="65" customFormat="1" ht="31.5">
      <c r="A111" s="103" t="s">
        <v>343</v>
      </c>
      <c r="B111" s="59">
        <v>128</v>
      </c>
      <c r="C111" s="104" t="s">
        <v>53</v>
      </c>
      <c r="D111" s="104"/>
      <c r="E111" s="8"/>
      <c r="F111" s="8"/>
      <c r="G111" s="106">
        <f aca="true" t="shared" si="5" ref="G111:H113">G112</f>
        <v>0</v>
      </c>
      <c r="H111" s="9">
        <f t="shared" si="5"/>
        <v>0</v>
      </c>
      <c r="I111" s="4"/>
    </row>
    <row r="112" spans="1:9" s="65" customFormat="1" ht="47.25">
      <c r="A112" s="12" t="s">
        <v>344</v>
      </c>
      <c r="B112" s="64">
        <v>128</v>
      </c>
      <c r="C112" s="27" t="s">
        <v>53</v>
      </c>
      <c r="D112" s="27" t="s">
        <v>154</v>
      </c>
      <c r="E112" s="14"/>
      <c r="F112" s="14"/>
      <c r="G112" s="99">
        <f t="shared" si="5"/>
        <v>0</v>
      </c>
      <c r="H112" s="15">
        <f t="shared" si="5"/>
        <v>0</v>
      </c>
      <c r="I112" s="4"/>
    </row>
    <row r="113" spans="1:9" s="65" customFormat="1" ht="47.25">
      <c r="A113" s="12" t="s">
        <v>294</v>
      </c>
      <c r="B113" s="64">
        <v>128</v>
      </c>
      <c r="C113" s="27" t="s">
        <v>53</v>
      </c>
      <c r="D113" s="27" t="s">
        <v>154</v>
      </c>
      <c r="E113" s="14" t="s">
        <v>254</v>
      </c>
      <c r="F113" s="14"/>
      <c r="G113" s="99">
        <f t="shared" si="5"/>
        <v>0</v>
      </c>
      <c r="H113" s="15">
        <f t="shared" si="5"/>
        <v>0</v>
      </c>
      <c r="I113" s="4"/>
    </row>
    <row r="114" spans="1:9" s="65" customFormat="1" ht="16.5">
      <c r="A114" s="12" t="s">
        <v>221</v>
      </c>
      <c r="B114" s="64">
        <v>128</v>
      </c>
      <c r="C114" s="27" t="s">
        <v>53</v>
      </c>
      <c r="D114" s="27" t="s">
        <v>154</v>
      </c>
      <c r="E114" s="14" t="s">
        <v>254</v>
      </c>
      <c r="F114" s="14" t="s">
        <v>226</v>
      </c>
      <c r="G114" s="99"/>
      <c r="H114" s="15"/>
      <c r="I114" s="4"/>
    </row>
    <row r="115" spans="1:9" s="65" customFormat="1" ht="31.5">
      <c r="A115" s="103" t="s">
        <v>320</v>
      </c>
      <c r="B115" s="64">
        <v>128</v>
      </c>
      <c r="C115" s="104" t="s">
        <v>293</v>
      </c>
      <c r="D115" s="104"/>
      <c r="E115" s="8"/>
      <c r="F115" s="8"/>
      <c r="G115" s="106">
        <f aca="true" t="shared" si="6" ref="G115:H118">G116</f>
        <v>0</v>
      </c>
      <c r="H115" s="9">
        <f t="shared" si="6"/>
        <v>0</v>
      </c>
      <c r="I115" s="4"/>
    </row>
    <row r="116" spans="1:9" s="65" customFormat="1" ht="31.5">
      <c r="A116" s="12" t="s">
        <v>321</v>
      </c>
      <c r="B116" s="64">
        <v>128</v>
      </c>
      <c r="C116" s="27" t="s">
        <v>293</v>
      </c>
      <c r="D116" s="27" t="s">
        <v>42</v>
      </c>
      <c r="E116" s="14"/>
      <c r="F116" s="14"/>
      <c r="G116" s="99">
        <f t="shared" si="6"/>
        <v>0</v>
      </c>
      <c r="H116" s="15">
        <f t="shared" si="6"/>
        <v>0</v>
      </c>
      <c r="I116" s="4"/>
    </row>
    <row r="117" spans="1:9" s="65" customFormat="1" ht="16.5">
      <c r="A117" s="12" t="s">
        <v>322</v>
      </c>
      <c r="B117" s="64">
        <v>128</v>
      </c>
      <c r="C117" s="27" t="s">
        <v>293</v>
      </c>
      <c r="D117" s="27" t="s">
        <v>42</v>
      </c>
      <c r="E117" s="14" t="s">
        <v>323</v>
      </c>
      <c r="F117" s="14"/>
      <c r="G117" s="99">
        <f t="shared" si="6"/>
        <v>0</v>
      </c>
      <c r="H117" s="15">
        <f t="shared" si="6"/>
        <v>0</v>
      </c>
      <c r="I117" s="4"/>
    </row>
    <row r="118" spans="1:9" s="65" customFormat="1" ht="16.5">
      <c r="A118" s="12" t="s">
        <v>324</v>
      </c>
      <c r="B118" s="64">
        <v>128</v>
      </c>
      <c r="C118" s="27" t="s">
        <v>293</v>
      </c>
      <c r="D118" s="27" t="s">
        <v>42</v>
      </c>
      <c r="E118" s="14" t="s">
        <v>325</v>
      </c>
      <c r="F118" s="14"/>
      <c r="G118" s="99">
        <f t="shared" si="6"/>
        <v>0</v>
      </c>
      <c r="H118" s="15">
        <f t="shared" si="6"/>
        <v>0</v>
      </c>
      <c r="I118" s="4"/>
    </row>
    <row r="119" spans="1:9" s="65" customFormat="1" ht="16.5">
      <c r="A119" s="12" t="s">
        <v>76</v>
      </c>
      <c r="B119" s="64">
        <v>128</v>
      </c>
      <c r="C119" s="27" t="s">
        <v>293</v>
      </c>
      <c r="D119" s="27" t="s">
        <v>42</v>
      </c>
      <c r="E119" s="14" t="s">
        <v>325</v>
      </c>
      <c r="F119" s="14" t="s">
        <v>77</v>
      </c>
      <c r="G119" s="99"/>
      <c r="H119" s="15"/>
      <c r="I119" s="4"/>
    </row>
    <row r="120" spans="1:8" ht="16.5">
      <c r="A120" s="6" t="s">
        <v>219</v>
      </c>
      <c r="B120" s="59">
        <v>128</v>
      </c>
      <c r="C120" s="8" t="s">
        <v>79</v>
      </c>
      <c r="D120" s="8"/>
      <c r="E120" s="8"/>
      <c r="F120" s="8"/>
      <c r="G120" s="9">
        <f aca="true" t="shared" si="7" ref="G120:H122">G121</f>
        <v>0</v>
      </c>
      <c r="H120" s="9">
        <f t="shared" si="7"/>
        <v>0</v>
      </c>
    </row>
    <row r="121" spans="1:8" ht="47.25">
      <c r="A121" s="18" t="s">
        <v>301</v>
      </c>
      <c r="B121" s="64">
        <v>128</v>
      </c>
      <c r="C121" s="14" t="s">
        <v>79</v>
      </c>
      <c r="D121" s="14" t="s">
        <v>53</v>
      </c>
      <c r="E121" s="14"/>
      <c r="F121" s="54"/>
      <c r="G121" s="15">
        <f t="shared" si="7"/>
        <v>0</v>
      </c>
      <c r="H121" s="15">
        <f t="shared" si="7"/>
        <v>0</v>
      </c>
    </row>
    <row r="122" spans="1:8" ht="16.5">
      <c r="A122" s="18" t="s">
        <v>258</v>
      </c>
      <c r="B122" s="64">
        <v>128</v>
      </c>
      <c r="C122" s="14" t="s">
        <v>79</v>
      </c>
      <c r="D122" s="14" t="s">
        <v>53</v>
      </c>
      <c r="E122" s="14" t="s">
        <v>223</v>
      </c>
      <c r="F122" s="54"/>
      <c r="G122" s="15">
        <f t="shared" si="7"/>
        <v>0</v>
      </c>
      <c r="H122" s="15">
        <f t="shared" si="7"/>
        <v>0</v>
      </c>
    </row>
    <row r="123" spans="1:8" ht="68.25" customHeight="1">
      <c r="A123" s="12" t="s">
        <v>262</v>
      </c>
      <c r="B123" s="64">
        <v>128</v>
      </c>
      <c r="C123" s="14" t="s">
        <v>79</v>
      </c>
      <c r="D123" s="14" t="s">
        <v>53</v>
      </c>
      <c r="E123" s="14" t="s">
        <v>225</v>
      </c>
      <c r="F123" s="54"/>
      <c r="G123" s="15">
        <f>G124</f>
        <v>0</v>
      </c>
      <c r="H123" s="15">
        <f>H124</f>
        <v>0</v>
      </c>
    </row>
    <row r="124" spans="1:8" ht="66.75" customHeight="1">
      <c r="A124" s="12" t="s">
        <v>287</v>
      </c>
      <c r="B124" s="64">
        <v>128</v>
      </c>
      <c r="C124" s="14" t="s">
        <v>79</v>
      </c>
      <c r="D124" s="14" t="s">
        <v>53</v>
      </c>
      <c r="E124" s="14" t="s">
        <v>251</v>
      </c>
      <c r="F124" s="54"/>
      <c r="G124" s="15">
        <f>G125</f>
        <v>0</v>
      </c>
      <c r="H124" s="15">
        <f>H125</f>
        <v>0</v>
      </c>
    </row>
    <row r="125" spans="1:8" ht="16.5">
      <c r="A125" s="12" t="s">
        <v>221</v>
      </c>
      <c r="B125" s="64">
        <v>128</v>
      </c>
      <c r="C125" s="14" t="s">
        <v>79</v>
      </c>
      <c r="D125" s="14" t="s">
        <v>53</v>
      </c>
      <c r="E125" s="14" t="s">
        <v>251</v>
      </c>
      <c r="F125" s="14" t="s">
        <v>226</v>
      </c>
      <c r="G125" s="15"/>
      <c r="H125" s="15"/>
    </row>
    <row r="126" spans="1:8" ht="67.5" customHeight="1" hidden="1">
      <c r="A126" s="12" t="s">
        <v>357</v>
      </c>
      <c r="B126" s="64">
        <v>128</v>
      </c>
      <c r="C126" s="14" t="s">
        <v>220</v>
      </c>
      <c r="D126" s="14" t="s">
        <v>61</v>
      </c>
      <c r="E126" s="14" t="s">
        <v>252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221</v>
      </c>
      <c r="B127" s="64">
        <v>128</v>
      </c>
      <c r="C127" s="14" t="s">
        <v>253</v>
      </c>
      <c r="D127" s="14" t="s">
        <v>61</v>
      </c>
      <c r="E127" s="14" t="s">
        <v>254</v>
      </c>
      <c r="F127" s="14" t="s">
        <v>226</v>
      </c>
      <c r="G127" s="15"/>
      <c r="H127" s="15"/>
    </row>
    <row r="128" spans="1:8" ht="78.75" hidden="1">
      <c r="A128" s="12" t="s">
        <v>257</v>
      </c>
      <c r="B128" s="64">
        <v>128</v>
      </c>
      <c r="C128" s="14" t="s">
        <v>220</v>
      </c>
      <c r="D128" s="14" t="s">
        <v>61</v>
      </c>
      <c r="E128" s="14" t="s">
        <v>256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221</v>
      </c>
      <c r="B129" s="64">
        <v>128</v>
      </c>
      <c r="C129" s="14" t="s">
        <v>220</v>
      </c>
      <c r="D129" s="14" t="s">
        <v>61</v>
      </c>
      <c r="E129" s="14" t="s">
        <v>256</v>
      </c>
      <c r="F129" s="14" t="s">
        <v>226</v>
      </c>
      <c r="G129" s="15"/>
      <c r="H129" s="15"/>
    </row>
    <row r="130" spans="1:8" ht="45" customHeight="1">
      <c r="A130" s="77" t="s">
        <v>356</v>
      </c>
      <c r="B130" s="67">
        <v>129</v>
      </c>
      <c r="C130" s="78"/>
      <c r="D130" s="78"/>
      <c r="E130" s="78"/>
      <c r="F130" s="78"/>
      <c r="G130" s="79">
        <f>G145+G131</f>
        <v>0</v>
      </c>
      <c r="H130" s="79">
        <f>H145+H131</f>
        <v>0</v>
      </c>
    </row>
    <row r="131" spans="1:9" s="33" customFormat="1" ht="16.5">
      <c r="A131" s="30" t="s">
        <v>89</v>
      </c>
      <c r="B131" s="59">
        <v>129</v>
      </c>
      <c r="C131" s="31" t="s">
        <v>61</v>
      </c>
      <c r="D131" s="31"/>
      <c r="E131" s="32"/>
      <c r="F131" s="32"/>
      <c r="G131" s="9">
        <f>G132</f>
        <v>0</v>
      </c>
      <c r="H131" s="9">
        <f>H132</f>
        <v>0</v>
      </c>
      <c r="I131" s="4"/>
    </row>
    <row r="132" spans="1:9" s="80" customFormat="1" ht="16.5">
      <c r="A132" s="89" t="s">
        <v>352</v>
      </c>
      <c r="B132" s="64">
        <v>129</v>
      </c>
      <c r="C132" s="32" t="s">
        <v>61</v>
      </c>
      <c r="D132" s="32" t="s">
        <v>154</v>
      </c>
      <c r="E132" s="32"/>
      <c r="F132" s="32"/>
      <c r="G132" s="37">
        <f>G133+G138</f>
        <v>0</v>
      </c>
      <c r="H132" s="37">
        <f>H133+H138</f>
        <v>0</v>
      </c>
      <c r="I132" s="4"/>
    </row>
    <row r="133" spans="1:9" s="80" customFormat="1" ht="16.5">
      <c r="A133" s="12" t="s">
        <v>128</v>
      </c>
      <c r="B133" s="64">
        <v>129</v>
      </c>
      <c r="C133" s="32" t="s">
        <v>61</v>
      </c>
      <c r="D133" s="32" t="s">
        <v>154</v>
      </c>
      <c r="E133" s="32" t="s">
        <v>129</v>
      </c>
      <c r="F133" s="32"/>
      <c r="G133" s="37">
        <f>G134+G136</f>
        <v>0</v>
      </c>
      <c r="H133" s="37">
        <f>H134+H136</f>
        <v>0</v>
      </c>
      <c r="I133" s="4"/>
    </row>
    <row r="134" spans="1:9" s="80" customFormat="1" ht="31.5">
      <c r="A134" s="18" t="s">
        <v>247</v>
      </c>
      <c r="B134" s="64">
        <v>129</v>
      </c>
      <c r="C134" s="14" t="s">
        <v>61</v>
      </c>
      <c r="D134" s="14" t="s">
        <v>154</v>
      </c>
      <c r="E134" s="14" t="s">
        <v>248</v>
      </c>
      <c r="F134" s="14"/>
      <c r="G134" s="37">
        <f>G135</f>
        <v>0</v>
      </c>
      <c r="H134" s="37">
        <f>H135</f>
        <v>0</v>
      </c>
      <c r="I134" s="4"/>
    </row>
    <row r="135" spans="1:9" s="80" customFormat="1" ht="16.5">
      <c r="A135" s="18" t="s">
        <v>49</v>
      </c>
      <c r="B135" s="64">
        <v>129</v>
      </c>
      <c r="C135" s="14" t="s">
        <v>61</v>
      </c>
      <c r="D135" s="14" t="s">
        <v>154</v>
      </c>
      <c r="E135" s="14" t="s">
        <v>248</v>
      </c>
      <c r="F135" s="14" t="s">
        <v>50</v>
      </c>
      <c r="G135" s="37"/>
      <c r="H135" s="37"/>
      <c r="I135" s="4"/>
    </row>
    <row r="136" spans="1:9" s="80" customFormat="1" ht="47.25">
      <c r="A136" s="35" t="s">
        <v>268</v>
      </c>
      <c r="B136" s="64">
        <v>129</v>
      </c>
      <c r="C136" s="14" t="s">
        <v>61</v>
      </c>
      <c r="D136" s="14" t="s">
        <v>154</v>
      </c>
      <c r="E136" s="14" t="s">
        <v>255</v>
      </c>
      <c r="F136" s="14"/>
      <c r="G136" s="37">
        <f>G137</f>
        <v>0</v>
      </c>
      <c r="H136" s="37">
        <f>H137</f>
        <v>0</v>
      </c>
      <c r="I136" s="4"/>
    </row>
    <row r="137" spans="1:9" s="80" customFormat="1" ht="16.5">
      <c r="A137" s="18" t="s">
        <v>49</v>
      </c>
      <c r="B137" s="64">
        <v>129</v>
      </c>
      <c r="C137" s="14" t="s">
        <v>61</v>
      </c>
      <c r="D137" s="14" t="s">
        <v>154</v>
      </c>
      <c r="E137" s="14" t="s">
        <v>255</v>
      </c>
      <c r="F137" s="14" t="s">
        <v>50</v>
      </c>
      <c r="G137" s="37"/>
      <c r="H137" s="37"/>
      <c r="I137" s="4"/>
    </row>
    <row r="138" spans="1:9" s="80" customFormat="1" ht="16.5">
      <c r="A138" s="35" t="s">
        <v>110</v>
      </c>
      <c r="B138" s="64">
        <v>129</v>
      </c>
      <c r="C138" s="32" t="s">
        <v>61</v>
      </c>
      <c r="D138" s="32" t="s">
        <v>154</v>
      </c>
      <c r="E138" s="32" t="s">
        <v>111</v>
      </c>
      <c r="F138" s="32"/>
      <c r="G138" s="37">
        <f>G139+G141+G143</f>
        <v>0</v>
      </c>
      <c r="H138" s="37">
        <f>H139+H141+H143</f>
        <v>0</v>
      </c>
      <c r="I138" s="4"/>
    </row>
    <row r="139" spans="1:9" s="80" customFormat="1" ht="31.5">
      <c r="A139" s="35" t="s">
        <v>278</v>
      </c>
      <c r="B139" s="64">
        <v>129</v>
      </c>
      <c r="C139" s="32" t="s">
        <v>61</v>
      </c>
      <c r="D139" s="32" t="s">
        <v>154</v>
      </c>
      <c r="E139" s="32" t="s">
        <v>113</v>
      </c>
      <c r="F139" s="32"/>
      <c r="G139" s="37">
        <f>G140</f>
        <v>0</v>
      </c>
      <c r="H139" s="37">
        <f>H140</f>
        <v>0</v>
      </c>
      <c r="I139" s="4"/>
    </row>
    <row r="140" spans="1:9" s="80" customFormat="1" ht="16.5">
      <c r="A140" s="18" t="s">
        <v>49</v>
      </c>
      <c r="B140" s="64">
        <v>129</v>
      </c>
      <c r="C140" s="32" t="s">
        <v>61</v>
      </c>
      <c r="D140" s="32" t="s">
        <v>154</v>
      </c>
      <c r="E140" s="32" t="s">
        <v>113</v>
      </c>
      <c r="F140" s="32" t="s">
        <v>50</v>
      </c>
      <c r="G140" s="37"/>
      <c r="H140" s="37"/>
      <c r="I140" s="4"/>
    </row>
    <row r="141" spans="1:9" s="80" customFormat="1" ht="31.5">
      <c r="A141" s="35" t="s">
        <v>353</v>
      </c>
      <c r="B141" s="64">
        <v>129</v>
      </c>
      <c r="C141" s="32" t="s">
        <v>61</v>
      </c>
      <c r="D141" s="32" t="s">
        <v>154</v>
      </c>
      <c r="E141" s="32" t="s">
        <v>266</v>
      </c>
      <c r="F141" s="32"/>
      <c r="G141" s="37">
        <f>G142</f>
        <v>0</v>
      </c>
      <c r="H141" s="37">
        <f>H142</f>
        <v>0</v>
      </c>
      <c r="I141" s="4"/>
    </row>
    <row r="142" spans="1:9" s="80" customFormat="1" ht="16.5">
      <c r="A142" s="18" t="s">
        <v>49</v>
      </c>
      <c r="B142" s="64">
        <v>129</v>
      </c>
      <c r="C142" s="32" t="s">
        <v>61</v>
      </c>
      <c r="D142" s="32" t="s">
        <v>154</v>
      </c>
      <c r="E142" s="32" t="s">
        <v>266</v>
      </c>
      <c r="F142" s="32" t="s">
        <v>50</v>
      </c>
      <c r="G142" s="37"/>
      <c r="H142" s="37"/>
      <c r="I142" s="4"/>
    </row>
    <row r="143" spans="1:9" s="80" customFormat="1" ht="31.5">
      <c r="A143" s="100" t="s">
        <v>329</v>
      </c>
      <c r="B143" s="64">
        <v>129</v>
      </c>
      <c r="C143" s="14" t="s">
        <v>61</v>
      </c>
      <c r="D143" s="14" t="s">
        <v>154</v>
      </c>
      <c r="E143" s="14" t="s">
        <v>330</v>
      </c>
      <c r="F143" s="14"/>
      <c r="G143" s="37">
        <f>G144</f>
        <v>0</v>
      </c>
      <c r="H143" s="37">
        <f>H144</f>
        <v>0</v>
      </c>
      <c r="I143" s="4"/>
    </row>
    <row r="144" spans="1:9" s="80" customFormat="1" ht="16.5">
      <c r="A144" s="12" t="s">
        <v>97</v>
      </c>
      <c r="B144" s="64">
        <v>129</v>
      </c>
      <c r="C144" s="14" t="s">
        <v>61</v>
      </c>
      <c r="D144" s="14" t="s">
        <v>154</v>
      </c>
      <c r="E144" s="14" t="s">
        <v>330</v>
      </c>
      <c r="F144" s="14" t="s">
        <v>98</v>
      </c>
      <c r="G144" s="37"/>
      <c r="H144" s="37"/>
      <c r="I144" s="4"/>
    </row>
    <row r="145" spans="1:9" s="33" customFormat="1" ht="16.5">
      <c r="A145" s="30" t="s">
        <v>114</v>
      </c>
      <c r="B145" s="59">
        <v>129</v>
      </c>
      <c r="C145" s="31" t="s">
        <v>115</v>
      </c>
      <c r="D145" s="31"/>
      <c r="E145" s="32"/>
      <c r="F145" s="32"/>
      <c r="G145" s="9">
        <f>G150+G169+G146</f>
        <v>0</v>
      </c>
      <c r="H145" s="9">
        <f>H150+H169+H146</f>
        <v>0</v>
      </c>
      <c r="I145" s="4"/>
    </row>
    <row r="146" spans="1:9" s="80" customFormat="1" ht="16.5">
      <c r="A146" s="18" t="s">
        <v>125</v>
      </c>
      <c r="B146" s="64">
        <v>129</v>
      </c>
      <c r="C146" s="14" t="s">
        <v>115</v>
      </c>
      <c r="D146" s="14" t="s">
        <v>45</v>
      </c>
      <c r="E146" s="14"/>
      <c r="F146" s="14"/>
      <c r="G146" s="37">
        <f>G149</f>
        <v>0</v>
      </c>
      <c r="H146" s="37">
        <f>H149</f>
        <v>0</v>
      </c>
      <c r="I146" s="4"/>
    </row>
    <row r="147" spans="1:8" s="4" customFormat="1" ht="16.5">
      <c r="A147" s="18" t="s">
        <v>243</v>
      </c>
      <c r="B147" s="64">
        <v>129</v>
      </c>
      <c r="C147" s="32" t="s">
        <v>115</v>
      </c>
      <c r="D147" s="32" t="s">
        <v>45</v>
      </c>
      <c r="E147" s="32" t="s">
        <v>244</v>
      </c>
      <c r="F147" s="32"/>
      <c r="G147" s="15">
        <f>G148</f>
        <v>0</v>
      </c>
      <c r="H147" s="15">
        <f>H148</f>
        <v>0</v>
      </c>
    </row>
    <row r="148" spans="1:8" s="4" customFormat="1" ht="16.5">
      <c r="A148" s="18" t="s">
        <v>245</v>
      </c>
      <c r="B148" s="64">
        <v>129</v>
      </c>
      <c r="C148" s="32" t="s">
        <v>115</v>
      </c>
      <c r="D148" s="32" t="s">
        <v>45</v>
      </c>
      <c r="E148" s="32" t="s">
        <v>246</v>
      </c>
      <c r="F148" s="32"/>
      <c r="G148" s="15">
        <f>G149</f>
        <v>0</v>
      </c>
      <c r="H148" s="15">
        <f>H149</f>
        <v>0</v>
      </c>
    </row>
    <row r="149" spans="1:8" s="4" customFormat="1" ht="15.75" customHeight="1">
      <c r="A149" s="18" t="s">
        <v>49</v>
      </c>
      <c r="B149" s="64">
        <v>129</v>
      </c>
      <c r="C149" s="32" t="s">
        <v>115</v>
      </c>
      <c r="D149" s="32" t="s">
        <v>45</v>
      </c>
      <c r="E149" s="32" t="s">
        <v>246</v>
      </c>
      <c r="F149" s="32" t="s">
        <v>50</v>
      </c>
      <c r="G149" s="15"/>
      <c r="H149" s="15"/>
    </row>
    <row r="150" spans="1:9" s="65" customFormat="1" ht="16.5">
      <c r="A150" s="12" t="s">
        <v>128</v>
      </c>
      <c r="B150" s="64">
        <v>129</v>
      </c>
      <c r="C150" s="14" t="s">
        <v>115</v>
      </c>
      <c r="D150" s="14" t="s">
        <v>53</v>
      </c>
      <c r="E150" s="14"/>
      <c r="F150" s="14"/>
      <c r="G150" s="15">
        <f>G151+G162</f>
        <v>0</v>
      </c>
      <c r="H150" s="15">
        <f>H151+H162</f>
        <v>0</v>
      </c>
      <c r="I150" s="4"/>
    </row>
    <row r="151" spans="1:9" s="65" customFormat="1" ht="16.5">
      <c r="A151" s="12" t="s">
        <v>128</v>
      </c>
      <c r="B151" s="64">
        <v>129</v>
      </c>
      <c r="C151" s="14" t="s">
        <v>115</v>
      </c>
      <c r="D151" s="14" t="s">
        <v>53</v>
      </c>
      <c r="E151" s="14" t="s">
        <v>129</v>
      </c>
      <c r="F151" s="14"/>
      <c r="G151" s="15">
        <f>G152+G154+G157+G159</f>
        <v>0</v>
      </c>
      <c r="H151" s="15">
        <f>H152+H154+H157+H159</f>
        <v>0</v>
      </c>
      <c r="I151" s="4"/>
    </row>
    <row r="152" spans="1:9" s="65" customFormat="1" ht="16.5">
      <c r="A152" s="12" t="s">
        <v>130</v>
      </c>
      <c r="B152" s="64">
        <v>129</v>
      </c>
      <c r="C152" s="14" t="s">
        <v>115</v>
      </c>
      <c r="D152" s="14" t="s">
        <v>53</v>
      </c>
      <c r="E152" s="14" t="s">
        <v>131</v>
      </c>
      <c r="F152" s="14"/>
      <c r="G152" s="15">
        <f>G153</f>
        <v>0</v>
      </c>
      <c r="H152" s="15">
        <f>H153</f>
        <v>0</v>
      </c>
      <c r="I152" s="4"/>
    </row>
    <row r="153" spans="1:9" s="65" customFormat="1" ht="16.5">
      <c r="A153" s="18" t="s">
        <v>49</v>
      </c>
      <c r="B153" s="64">
        <v>129</v>
      </c>
      <c r="C153" s="14" t="s">
        <v>115</v>
      </c>
      <c r="D153" s="14" t="s">
        <v>53</v>
      </c>
      <c r="E153" s="14" t="s">
        <v>131</v>
      </c>
      <c r="F153" s="14" t="s">
        <v>50</v>
      </c>
      <c r="G153" s="15"/>
      <c r="H153" s="15"/>
      <c r="I153" s="4"/>
    </row>
    <row r="154" spans="1:9" s="65" customFormat="1" ht="16.5">
      <c r="A154" s="35" t="s">
        <v>134</v>
      </c>
      <c r="B154" s="64">
        <v>129</v>
      </c>
      <c r="C154" s="14" t="s">
        <v>115</v>
      </c>
      <c r="D154" s="14" t="s">
        <v>53</v>
      </c>
      <c r="E154" s="14" t="s">
        <v>135</v>
      </c>
      <c r="F154" s="14"/>
      <c r="G154" s="15">
        <f>G155+G156</f>
        <v>0</v>
      </c>
      <c r="H154" s="15">
        <f>H155+H156</f>
        <v>0</v>
      </c>
      <c r="I154" s="4"/>
    </row>
    <row r="155" spans="1:9" s="65" customFormat="1" ht="16.5">
      <c r="A155" s="12" t="s">
        <v>97</v>
      </c>
      <c r="B155" s="64">
        <v>129</v>
      </c>
      <c r="C155" s="14" t="s">
        <v>115</v>
      </c>
      <c r="D155" s="14" t="s">
        <v>53</v>
      </c>
      <c r="E155" s="14" t="s">
        <v>135</v>
      </c>
      <c r="F155" s="14" t="s">
        <v>98</v>
      </c>
      <c r="G155" s="15"/>
      <c r="H155" s="15"/>
      <c r="I155" s="4"/>
    </row>
    <row r="156" spans="1:9" s="65" customFormat="1" ht="16.5">
      <c r="A156" s="18" t="s">
        <v>49</v>
      </c>
      <c r="B156" s="64">
        <v>129</v>
      </c>
      <c r="C156" s="14" t="s">
        <v>115</v>
      </c>
      <c r="D156" s="14" t="s">
        <v>53</v>
      </c>
      <c r="E156" s="14" t="s">
        <v>135</v>
      </c>
      <c r="F156" s="14" t="s">
        <v>50</v>
      </c>
      <c r="G156" s="15"/>
      <c r="H156" s="15"/>
      <c r="I156" s="4"/>
    </row>
    <row r="157" spans="1:9" s="65" customFormat="1" ht="16.5">
      <c r="A157" s="35" t="s">
        <v>136</v>
      </c>
      <c r="B157" s="64">
        <v>129</v>
      </c>
      <c r="C157" s="14" t="s">
        <v>115</v>
      </c>
      <c r="D157" s="14" t="s">
        <v>53</v>
      </c>
      <c r="E157" s="14" t="s">
        <v>137</v>
      </c>
      <c r="F157" s="14"/>
      <c r="G157" s="15">
        <f>G158</f>
        <v>0</v>
      </c>
      <c r="H157" s="15">
        <f>H158</f>
        <v>0</v>
      </c>
      <c r="I157" s="4"/>
    </row>
    <row r="158" spans="1:9" s="65" customFormat="1" ht="16.5">
      <c r="A158" s="12" t="s">
        <v>97</v>
      </c>
      <c r="B158" s="64">
        <v>129</v>
      </c>
      <c r="C158" s="14" t="s">
        <v>115</v>
      </c>
      <c r="D158" s="14" t="s">
        <v>53</v>
      </c>
      <c r="E158" s="14" t="s">
        <v>137</v>
      </c>
      <c r="F158" s="14" t="s">
        <v>98</v>
      </c>
      <c r="G158" s="15"/>
      <c r="H158" s="15"/>
      <c r="I158" s="4"/>
    </row>
    <row r="159" spans="1:9" s="65" customFormat="1" ht="31.5">
      <c r="A159" s="35" t="s">
        <v>138</v>
      </c>
      <c r="B159" s="64">
        <v>129</v>
      </c>
      <c r="C159" s="14" t="s">
        <v>115</v>
      </c>
      <c r="D159" s="14" t="s">
        <v>53</v>
      </c>
      <c r="E159" s="14" t="s">
        <v>139</v>
      </c>
      <c r="F159" s="14"/>
      <c r="G159" s="15">
        <f>G160+G161</f>
        <v>0</v>
      </c>
      <c r="H159" s="15">
        <f>H160+H161</f>
        <v>0</v>
      </c>
      <c r="I159" s="4"/>
    </row>
    <row r="160" spans="1:9" s="65" customFormat="1" ht="16.5">
      <c r="A160" s="12" t="s">
        <v>97</v>
      </c>
      <c r="B160" s="64">
        <v>129</v>
      </c>
      <c r="C160" s="14" t="s">
        <v>249</v>
      </c>
      <c r="D160" s="14" t="s">
        <v>296</v>
      </c>
      <c r="E160" s="14" t="s">
        <v>139</v>
      </c>
      <c r="F160" s="14" t="s">
        <v>98</v>
      </c>
      <c r="G160" s="15"/>
      <c r="H160" s="15"/>
      <c r="I160" s="4"/>
    </row>
    <row r="161" spans="1:9" s="65" customFormat="1" ht="16.5">
      <c r="A161" s="18" t="s">
        <v>49</v>
      </c>
      <c r="B161" s="64">
        <v>129</v>
      </c>
      <c r="C161" s="14" t="s">
        <v>115</v>
      </c>
      <c r="D161" s="14" t="s">
        <v>53</v>
      </c>
      <c r="E161" s="14" t="s">
        <v>139</v>
      </c>
      <c r="F161" s="14" t="s">
        <v>50</v>
      </c>
      <c r="G161" s="15"/>
      <c r="H161" s="15"/>
      <c r="I161" s="4"/>
    </row>
    <row r="162" spans="1:9" s="65" customFormat="1" ht="16.5">
      <c r="A162" s="35" t="s">
        <v>110</v>
      </c>
      <c r="B162" s="64">
        <v>129</v>
      </c>
      <c r="C162" s="14" t="s">
        <v>115</v>
      </c>
      <c r="D162" s="14" t="s">
        <v>53</v>
      </c>
      <c r="E162" s="14" t="s">
        <v>111</v>
      </c>
      <c r="F162" s="14"/>
      <c r="G162" s="15">
        <f>G164+G167+G165</f>
        <v>0</v>
      </c>
      <c r="H162" s="15">
        <f>H164+H167+H165</f>
        <v>0</v>
      </c>
      <c r="I162" s="4"/>
    </row>
    <row r="163" spans="1:9" s="65" customFormat="1" ht="31.5">
      <c r="A163" s="35" t="s">
        <v>279</v>
      </c>
      <c r="B163" s="64">
        <v>129</v>
      </c>
      <c r="C163" s="14" t="s">
        <v>115</v>
      </c>
      <c r="D163" s="14" t="s">
        <v>53</v>
      </c>
      <c r="E163" s="14" t="s">
        <v>141</v>
      </c>
      <c r="F163" s="14"/>
      <c r="G163" s="15">
        <f>G164</f>
        <v>0</v>
      </c>
      <c r="H163" s="15">
        <f>H164</f>
        <v>0</v>
      </c>
      <c r="I163" s="4"/>
    </row>
    <row r="164" spans="1:9" s="65" customFormat="1" ht="16.5">
      <c r="A164" s="18" t="s">
        <v>49</v>
      </c>
      <c r="B164" s="64">
        <v>129</v>
      </c>
      <c r="C164" s="14" t="s">
        <v>115</v>
      </c>
      <c r="D164" s="14" t="s">
        <v>53</v>
      </c>
      <c r="E164" s="14" t="s">
        <v>141</v>
      </c>
      <c r="F164" s="14" t="s">
        <v>50</v>
      </c>
      <c r="G164" s="15"/>
      <c r="H164" s="15"/>
      <c r="I164" s="4"/>
    </row>
    <row r="165" spans="1:8" s="4" customFormat="1" ht="36" customHeight="1">
      <c r="A165" s="18" t="s">
        <v>295</v>
      </c>
      <c r="B165" s="64">
        <v>129</v>
      </c>
      <c r="C165" s="14" t="s">
        <v>115</v>
      </c>
      <c r="D165" s="14" t="s">
        <v>53</v>
      </c>
      <c r="E165" s="14" t="s">
        <v>286</v>
      </c>
      <c r="F165" s="14"/>
      <c r="G165" s="15">
        <f>G166</f>
        <v>0</v>
      </c>
      <c r="H165" s="15">
        <f>H166</f>
        <v>0</v>
      </c>
    </row>
    <row r="166" spans="1:8" s="4" customFormat="1" ht="16.5">
      <c r="A166" s="12" t="s">
        <v>97</v>
      </c>
      <c r="B166" s="64">
        <v>129</v>
      </c>
      <c r="C166" s="14" t="s">
        <v>115</v>
      </c>
      <c r="D166" s="14" t="s">
        <v>53</v>
      </c>
      <c r="E166" s="14" t="s">
        <v>286</v>
      </c>
      <c r="F166" s="14" t="s">
        <v>98</v>
      </c>
      <c r="G166" s="15"/>
      <c r="H166" s="15"/>
    </row>
    <row r="167" spans="1:8" s="4" customFormat="1" ht="36.75" customHeight="1">
      <c r="A167" s="18" t="s">
        <v>288</v>
      </c>
      <c r="B167" s="64">
        <v>129</v>
      </c>
      <c r="C167" s="14" t="s">
        <v>115</v>
      </c>
      <c r="D167" s="14" t="s">
        <v>53</v>
      </c>
      <c r="E167" s="14" t="s">
        <v>289</v>
      </c>
      <c r="F167" s="14"/>
      <c r="G167" s="15">
        <f>G168</f>
        <v>0</v>
      </c>
      <c r="H167" s="15">
        <f>H168</f>
        <v>0</v>
      </c>
    </row>
    <row r="168" spans="1:8" s="4" customFormat="1" ht="16.5">
      <c r="A168" s="18" t="s">
        <v>49</v>
      </c>
      <c r="B168" s="64">
        <v>129</v>
      </c>
      <c r="C168" s="14" t="s">
        <v>115</v>
      </c>
      <c r="D168" s="14" t="s">
        <v>53</v>
      </c>
      <c r="E168" s="14" t="s">
        <v>289</v>
      </c>
      <c r="F168" s="14" t="s">
        <v>50</v>
      </c>
      <c r="G168" s="15"/>
      <c r="H168" s="15"/>
    </row>
    <row r="169" spans="1:8" s="4" customFormat="1" ht="16.5">
      <c r="A169" s="18" t="s">
        <v>142</v>
      </c>
      <c r="B169" s="64">
        <v>129</v>
      </c>
      <c r="C169" s="14" t="s">
        <v>115</v>
      </c>
      <c r="D169" s="14" t="s">
        <v>115</v>
      </c>
      <c r="E169" s="14"/>
      <c r="F169" s="14"/>
      <c r="G169" s="15">
        <f>G170</f>
        <v>0</v>
      </c>
      <c r="H169" s="15">
        <f>H170</f>
        <v>0</v>
      </c>
    </row>
    <row r="170" spans="1:8" s="4" customFormat="1" ht="47.25">
      <c r="A170" s="12" t="s">
        <v>62</v>
      </c>
      <c r="B170" s="64">
        <v>129</v>
      </c>
      <c r="C170" s="14" t="s">
        <v>115</v>
      </c>
      <c r="D170" s="14" t="s">
        <v>115</v>
      </c>
      <c r="E170" s="14" t="s">
        <v>47</v>
      </c>
      <c r="F170" s="14"/>
      <c r="G170" s="15">
        <f>G171+G173</f>
        <v>0</v>
      </c>
      <c r="H170" s="15">
        <f>H171+H173</f>
        <v>0</v>
      </c>
    </row>
    <row r="171" spans="1:8" s="4" customFormat="1" ht="16.5">
      <c r="A171" s="12" t="s">
        <v>55</v>
      </c>
      <c r="B171" s="64">
        <v>129</v>
      </c>
      <c r="C171" s="14" t="s">
        <v>115</v>
      </c>
      <c r="D171" s="14" t="s">
        <v>115</v>
      </c>
      <c r="E171" s="14" t="s">
        <v>56</v>
      </c>
      <c r="F171" s="14"/>
      <c r="G171" s="15">
        <f>G172</f>
        <v>0</v>
      </c>
      <c r="H171" s="15">
        <f>H172</f>
        <v>0</v>
      </c>
    </row>
    <row r="172" spans="1:8" ht="16.5">
      <c r="A172" s="18" t="s">
        <v>49</v>
      </c>
      <c r="B172" s="64">
        <v>129</v>
      </c>
      <c r="C172" s="14" t="s">
        <v>115</v>
      </c>
      <c r="D172" s="14" t="s">
        <v>115</v>
      </c>
      <c r="E172" s="14" t="s">
        <v>56</v>
      </c>
      <c r="F172" s="14" t="s">
        <v>50</v>
      </c>
      <c r="G172" s="15"/>
      <c r="H172" s="15"/>
    </row>
    <row r="173" spans="1:9" s="33" customFormat="1" ht="16.5">
      <c r="A173" s="18" t="s">
        <v>327</v>
      </c>
      <c r="B173" s="64">
        <v>129</v>
      </c>
      <c r="C173" s="14" t="s">
        <v>115</v>
      </c>
      <c r="D173" s="14" t="s">
        <v>115</v>
      </c>
      <c r="E173" s="14" t="s">
        <v>326</v>
      </c>
      <c r="F173" s="14"/>
      <c r="G173" s="15">
        <f>G174</f>
        <v>0</v>
      </c>
      <c r="H173" s="15">
        <f>H174</f>
        <v>0</v>
      </c>
      <c r="I173" s="4"/>
    </row>
    <row r="174" spans="1:9" s="33" customFormat="1" ht="16.5">
      <c r="A174" s="18" t="s">
        <v>49</v>
      </c>
      <c r="B174" s="64">
        <v>129</v>
      </c>
      <c r="C174" s="14" t="s">
        <v>115</v>
      </c>
      <c r="D174" s="14" t="s">
        <v>115</v>
      </c>
      <c r="E174" s="14" t="s">
        <v>326</v>
      </c>
      <c r="F174" s="14" t="s">
        <v>50</v>
      </c>
      <c r="G174" s="15"/>
      <c r="H174" s="15"/>
      <c r="I174" s="4"/>
    </row>
    <row r="175" spans="1:9" s="65" customFormat="1" ht="78">
      <c r="A175" s="109" t="s">
        <v>359</v>
      </c>
      <c r="B175" s="67">
        <v>205</v>
      </c>
      <c r="C175" s="85"/>
      <c r="D175" s="85"/>
      <c r="E175" s="85"/>
      <c r="F175" s="85"/>
      <c r="G175" s="79">
        <f>G176+G184+G218</f>
        <v>0</v>
      </c>
      <c r="H175" s="79">
        <f>H176+H184+H218</f>
        <v>0</v>
      </c>
      <c r="I175" s="4"/>
    </row>
    <row r="176" spans="1:8" s="4" customFormat="1" ht="16.5">
      <c r="A176" s="30" t="s">
        <v>145</v>
      </c>
      <c r="B176" s="59">
        <v>205</v>
      </c>
      <c r="C176" s="31" t="s">
        <v>146</v>
      </c>
      <c r="D176" s="31"/>
      <c r="E176" s="32"/>
      <c r="F176" s="32"/>
      <c r="G176" s="9">
        <f>G177</f>
        <v>0</v>
      </c>
      <c r="H176" s="9">
        <f>H177</f>
        <v>0</v>
      </c>
    </row>
    <row r="177" spans="1:8" s="4" customFormat="1" ht="16.5">
      <c r="A177" s="18" t="s">
        <v>148</v>
      </c>
      <c r="B177" s="64">
        <v>205</v>
      </c>
      <c r="C177" s="14" t="s">
        <v>146</v>
      </c>
      <c r="D177" s="14" t="s">
        <v>146</v>
      </c>
      <c r="E177" s="14"/>
      <c r="F177" s="14"/>
      <c r="G177" s="15">
        <f>G178+G182</f>
        <v>0</v>
      </c>
      <c r="H177" s="15">
        <f>H178+H182</f>
        <v>0</v>
      </c>
    </row>
    <row r="178" spans="1:8" s="4" customFormat="1" ht="16.5">
      <c r="A178" s="12" t="s">
        <v>149</v>
      </c>
      <c r="B178" s="64">
        <v>205</v>
      </c>
      <c r="C178" s="14" t="s">
        <v>146</v>
      </c>
      <c r="D178" s="14" t="s">
        <v>146</v>
      </c>
      <c r="E178" s="14" t="s">
        <v>150</v>
      </c>
      <c r="F178" s="14"/>
      <c r="G178" s="15">
        <f>G180+G181</f>
        <v>0</v>
      </c>
      <c r="H178" s="15">
        <f>H180+H181</f>
        <v>0</v>
      </c>
    </row>
    <row r="179" spans="1:9" s="65" customFormat="1" ht="16.5">
      <c r="A179" s="12" t="s">
        <v>283</v>
      </c>
      <c r="B179" s="64">
        <v>205</v>
      </c>
      <c r="C179" s="14" t="s">
        <v>146</v>
      </c>
      <c r="D179" s="14" t="s">
        <v>146</v>
      </c>
      <c r="E179" s="14" t="s">
        <v>282</v>
      </c>
      <c r="F179" s="14"/>
      <c r="G179" s="15">
        <f>G180</f>
        <v>0</v>
      </c>
      <c r="H179" s="15">
        <f>H180</f>
        <v>0</v>
      </c>
      <c r="I179" s="4"/>
    </row>
    <row r="180" spans="1:9" s="65" customFormat="1" ht="47.25">
      <c r="A180" s="102" t="s">
        <v>333</v>
      </c>
      <c r="B180" s="64">
        <v>205</v>
      </c>
      <c r="C180" s="14" t="s">
        <v>146</v>
      </c>
      <c r="D180" s="14" t="s">
        <v>146</v>
      </c>
      <c r="E180" s="14" t="s">
        <v>282</v>
      </c>
      <c r="F180" s="14" t="s">
        <v>319</v>
      </c>
      <c r="G180" s="15"/>
      <c r="H180" s="15"/>
      <c r="I180" s="4"/>
    </row>
    <row r="181" spans="1:9" s="65" customFormat="1" ht="16.5">
      <c r="A181" s="105" t="s">
        <v>335</v>
      </c>
      <c r="B181" s="64">
        <v>205</v>
      </c>
      <c r="C181" s="14" t="s">
        <v>146</v>
      </c>
      <c r="D181" s="14" t="s">
        <v>146</v>
      </c>
      <c r="E181" s="14" t="s">
        <v>282</v>
      </c>
      <c r="F181" s="14" t="s">
        <v>334</v>
      </c>
      <c r="G181" s="15"/>
      <c r="H181" s="15"/>
      <c r="I181" s="4"/>
    </row>
    <row r="182" spans="1:9" s="65" customFormat="1" ht="31.5" customHeight="1">
      <c r="A182" s="18" t="s">
        <v>298</v>
      </c>
      <c r="B182" s="64">
        <v>205</v>
      </c>
      <c r="C182" s="14" t="s">
        <v>146</v>
      </c>
      <c r="D182" s="14" t="s">
        <v>146</v>
      </c>
      <c r="E182" s="14" t="s">
        <v>281</v>
      </c>
      <c r="F182" s="14"/>
      <c r="G182" s="15">
        <f>G183</f>
        <v>0</v>
      </c>
      <c r="H182" s="15">
        <f>H183</f>
        <v>0</v>
      </c>
      <c r="I182" s="4"/>
    </row>
    <row r="183" spans="1:9" s="65" customFormat="1" ht="22.5" customHeight="1">
      <c r="A183" s="101" t="s">
        <v>335</v>
      </c>
      <c r="B183" s="64">
        <v>205</v>
      </c>
      <c r="C183" s="14" t="s">
        <v>146</v>
      </c>
      <c r="D183" s="14" t="s">
        <v>146</v>
      </c>
      <c r="E183" s="14" t="s">
        <v>281</v>
      </c>
      <c r="F183" s="14" t="s">
        <v>334</v>
      </c>
      <c r="G183" s="15"/>
      <c r="H183" s="15"/>
      <c r="I183" s="4"/>
    </row>
    <row r="184" spans="1:8" s="4" customFormat="1" ht="34.5" customHeight="1">
      <c r="A184" s="30" t="s">
        <v>302</v>
      </c>
      <c r="B184" s="59">
        <v>205</v>
      </c>
      <c r="C184" s="31" t="s">
        <v>92</v>
      </c>
      <c r="D184" s="31"/>
      <c r="E184" s="32"/>
      <c r="F184" s="32"/>
      <c r="G184" s="9">
        <f>G185+G198</f>
        <v>0</v>
      </c>
      <c r="H184" s="9">
        <f>H185+H198</f>
        <v>0</v>
      </c>
    </row>
    <row r="185" spans="1:8" s="4" customFormat="1" ht="16.5">
      <c r="A185" s="18" t="s">
        <v>160</v>
      </c>
      <c r="B185" s="64">
        <v>205</v>
      </c>
      <c r="C185" s="14" t="s">
        <v>92</v>
      </c>
      <c r="D185" s="14" t="s">
        <v>42</v>
      </c>
      <c r="E185" s="14"/>
      <c r="F185" s="14"/>
      <c r="G185" s="15">
        <f>G186+G190+G194</f>
        <v>0</v>
      </c>
      <c r="H185" s="15">
        <f>H186+H190+H194</f>
        <v>0</v>
      </c>
    </row>
    <row r="186" spans="1:8" s="4" customFormat="1" ht="31.5">
      <c r="A186" s="12" t="s">
        <v>161</v>
      </c>
      <c r="B186" s="64">
        <v>205</v>
      </c>
      <c r="C186" s="14" t="s">
        <v>92</v>
      </c>
      <c r="D186" s="14" t="s">
        <v>42</v>
      </c>
      <c r="E186" s="14" t="s">
        <v>162</v>
      </c>
      <c r="F186" s="14"/>
      <c r="G186" s="15">
        <f>G188+G189</f>
        <v>0</v>
      </c>
      <c r="H186" s="15">
        <f>H187</f>
        <v>0</v>
      </c>
    </row>
    <row r="187" spans="1:8" s="4" customFormat="1" ht="20.25" customHeight="1">
      <c r="A187" s="12" t="s">
        <v>157</v>
      </c>
      <c r="B187" s="64">
        <v>205</v>
      </c>
      <c r="C187" s="14" t="s">
        <v>92</v>
      </c>
      <c r="D187" s="14" t="s">
        <v>42</v>
      </c>
      <c r="E187" s="14" t="s">
        <v>163</v>
      </c>
      <c r="F187" s="14"/>
      <c r="G187" s="15">
        <f>G188+G189</f>
        <v>0</v>
      </c>
      <c r="H187" s="15">
        <f>H188+H189</f>
        <v>0</v>
      </c>
    </row>
    <row r="188" spans="1:8" s="4" customFormat="1" ht="47.25">
      <c r="A188" s="12" t="s">
        <v>336</v>
      </c>
      <c r="B188" s="64">
        <v>205</v>
      </c>
      <c r="C188" s="14" t="s">
        <v>92</v>
      </c>
      <c r="D188" s="14" t="s">
        <v>42</v>
      </c>
      <c r="E188" s="14" t="s">
        <v>163</v>
      </c>
      <c r="F188" s="14" t="s">
        <v>337</v>
      </c>
      <c r="G188" s="15"/>
      <c r="H188" s="15"/>
    </row>
    <row r="189" spans="1:8" s="4" customFormat="1" ht="16.5">
      <c r="A189" s="101" t="s">
        <v>339</v>
      </c>
      <c r="B189" s="64">
        <v>205</v>
      </c>
      <c r="C189" s="14" t="s">
        <v>92</v>
      </c>
      <c r="D189" s="14" t="s">
        <v>42</v>
      </c>
      <c r="E189" s="14" t="s">
        <v>163</v>
      </c>
      <c r="F189" s="14" t="s">
        <v>338</v>
      </c>
      <c r="G189" s="15"/>
      <c r="H189" s="15"/>
    </row>
    <row r="190" spans="1:8" s="4" customFormat="1" ht="16.5">
      <c r="A190" s="12" t="s">
        <v>169</v>
      </c>
      <c r="B190" s="64">
        <v>205</v>
      </c>
      <c r="C190" s="14" t="s">
        <v>92</v>
      </c>
      <c r="D190" s="14" t="s">
        <v>42</v>
      </c>
      <c r="E190" s="14" t="s">
        <v>170</v>
      </c>
      <c r="F190" s="14"/>
      <c r="G190" s="15">
        <f>G191</f>
        <v>0</v>
      </c>
      <c r="H190" s="15">
        <f>H191</f>
        <v>0</v>
      </c>
    </row>
    <row r="191" spans="1:8" s="4" customFormat="1" ht="16.5">
      <c r="A191" s="12" t="s">
        <v>157</v>
      </c>
      <c r="B191" s="64">
        <v>205</v>
      </c>
      <c r="C191" s="14" t="s">
        <v>92</v>
      </c>
      <c r="D191" s="14" t="s">
        <v>42</v>
      </c>
      <c r="E191" s="14" t="s">
        <v>171</v>
      </c>
      <c r="F191" s="14"/>
      <c r="G191" s="15">
        <f>G192+G193</f>
        <v>0</v>
      </c>
      <c r="H191" s="15">
        <f>H192+H193</f>
        <v>0</v>
      </c>
    </row>
    <row r="192" spans="1:8" s="4" customFormat="1" ht="47.25">
      <c r="A192" s="12" t="s">
        <v>336</v>
      </c>
      <c r="B192" s="64">
        <v>205</v>
      </c>
      <c r="C192" s="14" t="s">
        <v>92</v>
      </c>
      <c r="D192" s="14" t="s">
        <v>42</v>
      </c>
      <c r="E192" s="14" t="s">
        <v>171</v>
      </c>
      <c r="F192" s="14" t="s">
        <v>337</v>
      </c>
      <c r="G192" s="15"/>
      <c r="H192" s="15"/>
    </row>
    <row r="193" spans="1:8" s="4" customFormat="1" ht="16.5">
      <c r="A193" s="101" t="s">
        <v>339</v>
      </c>
      <c r="B193" s="64">
        <v>205</v>
      </c>
      <c r="C193" s="14" t="s">
        <v>92</v>
      </c>
      <c r="D193" s="14" t="s">
        <v>42</v>
      </c>
      <c r="E193" s="14" t="s">
        <v>171</v>
      </c>
      <c r="F193" s="14" t="s">
        <v>340</v>
      </c>
      <c r="G193" s="15"/>
      <c r="H193" s="15"/>
    </row>
    <row r="194" spans="1:8" s="4" customFormat="1" ht="31.5">
      <c r="A194" s="12" t="s">
        <v>172</v>
      </c>
      <c r="B194" s="64">
        <v>205</v>
      </c>
      <c r="C194" s="14" t="s">
        <v>92</v>
      </c>
      <c r="D194" s="14" t="s">
        <v>42</v>
      </c>
      <c r="E194" s="14" t="s">
        <v>173</v>
      </c>
      <c r="F194" s="14"/>
      <c r="G194" s="15">
        <f>G195</f>
        <v>0</v>
      </c>
      <c r="H194" s="15">
        <f>H195</f>
        <v>0</v>
      </c>
    </row>
    <row r="195" spans="1:9" s="65" customFormat="1" ht="16.5">
      <c r="A195" s="12" t="s">
        <v>157</v>
      </c>
      <c r="B195" s="64">
        <v>205</v>
      </c>
      <c r="C195" s="14" t="s">
        <v>92</v>
      </c>
      <c r="D195" s="14" t="s">
        <v>42</v>
      </c>
      <c r="E195" s="14" t="s">
        <v>174</v>
      </c>
      <c r="F195" s="14"/>
      <c r="G195" s="15">
        <f>G196+G197</f>
        <v>0</v>
      </c>
      <c r="H195" s="15">
        <f>H196+H197</f>
        <v>0</v>
      </c>
      <c r="I195" s="4"/>
    </row>
    <row r="196" spans="1:8" s="4" customFormat="1" ht="47.25">
      <c r="A196" s="12" t="s">
        <v>336</v>
      </c>
      <c r="B196" s="64">
        <v>205</v>
      </c>
      <c r="C196" s="14" t="s">
        <v>92</v>
      </c>
      <c r="D196" s="14" t="s">
        <v>42</v>
      </c>
      <c r="E196" s="14" t="s">
        <v>174</v>
      </c>
      <c r="F196" s="14" t="s">
        <v>337</v>
      </c>
      <c r="G196" s="15"/>
      <c r="H196" s="15"/>
    </row>
    <row r="197" spans="1:8" s="4" customFormat="1" ht="16.5">
      <c r="A197" s="101" t="s">
        <v>339</v>
      </c>
      <c r="B197" s="64">
        <v>205</v>
      </c>
      <c r="C197" s="14" t="s">
        <v>92</v>
      </c>
      <c r="D197" s="14" t="s">
        <v>42</v>
      </c>
      <c r="E197" s="14" t="s">
        <v>174</v>
      </c>
      <c r="F197" s="14" t="s">
        <v>340</v>
      </c>
      <c r="G197" s="15"/>
      <c r="H197" s="15"/>
    </row>
    <row r="198" spans="1:8" s="4" customFormat="1" ht="16.5">
      <c r="A198" s="18" t="s">
        <v>304</v>
      </c>
      <c r="B198" s="64">
        <v>205</v>
      </c>
      <c r="C198" s="14" t="s">
        <v>92</v>
      </c>
      <c r="D198" s="14" t="s">
        <v>61</v>
      </c>
      <c r="E198" s="14"/>
      <c r="F198" s="14"/>
      <c r="G198" s="15">
        <f>G199+G204+G206+G211</f>
        <v>0</v>
      </c>
      <c r="H198" s="15">
        <f>H199+H204+H206+H211</f>
        <v>0</v>
      </c>
    </row>
    <row r="199" spans="1:9" s="65" customFormat="1" ht="47.25">
      <c r="A199" s="12" t="s">
        <v>62</v>
      </c>
      <c r="B199" s="64">
        <v>205</v>
      </c>
      <c r="C199" s="13" t="s">
        <v>92</v>
      </c>
      <c r="D199" s="13" t="s">
        <v>61</v>
      </c>
      <c r="E199" s="14" t="s">
        <v>47</v>
      </c>
      <c r="F199" s="14"/>
      <c r="G199" s="15">
        <f>G200+G202</f>
        <v>0</v>
      </c>
      <c r="H199" s="15">
        <f>H200+H202</f>
        <v>0</v>
      </c>
      <c r="I199" s="4"/>
    </row>
    <row r="200" spans="1:9" s="65" customFormat="1" ht="16.5">
      <c r="A200" s="12" t="s">
        <v>55</v>
      </c>
      <c r="B200" s="64">
        <v>205</v>
      </c>
      <c r="C200" s="13" t="s">
        <v>92</v>
      </c>
      <c r="D200" s="13" t="s">
        <v>61</v>
      </c>
      <c r="E200" s="14" t="s">
        <v>56</v>
      </c>
      <c r="F200" s="14"/>
      <c r="G200" s="15">
        <f>G201</f>
        <v>0</v>
      </c>
      <c r="H200" s="15">
        <f>H201</f>
        <v>0</v>
      </c>
      <c r="I200" s="4"/>
    </row>
    <row r="201" spans="1:9" s="65" customFormat="1" ht="16.5">
      <c r="A201" s="18" t="s">
        <v>49</v>
      </c>
      <c r="B201" s="64">
        <v>205</v>
      </c>
      <c r="C201" s="13" t="s">
        <v>92</v>
      </c>
      <c r="D201" s="13" t="s">
        <v>61</v>
      </c>
      <c r="E201" s="14" t="s">
        <v>56</v>
      </c>
      <c r="F201" s="14" t="s">
        <v>50</v>
      </c>
      <c r="G201" s="15"/>
      <c r="H201" s="15"/>
      <c r="I201" s="20"/>
    </row>
    <row r="202" spans="1:9" s="65" customFormat="1" ht="16.5">
      <c r="A202" s="18" t="s">
        <v>327</v>
      </c>
      <c r="B202" s="64">
        <v>205</v>
      </c>
      <c r="C202" s="13" t="s">
        <v>92</v>
      </c>
      <c r="D202" s="13" t="s">
        <v>61</v>
      </c>
      <c r="E202" s="14" t="s">
        <v>326</v>
      </c>
      <c r="F202" s="14"/>
      <c r="G202" s="15">
        <f>G203</f>
        <v>0</v>
      </c>
      <c r="H202" s="15">
        <f>H203</f>
        <v>0</v>
      </c>
      <c r="I202" s="20"/>
    </row>
    <row r="203" spans="1:9" s="65" customFormat="1" ht="16.5">
      <c r="A203" s="18" t="s">
        <v>49</v>
      </c>
      <c r="B203" s="64">
        <v>205</v>
      </c>
      <c r="C203" s="13" t="s">
        <v>92</v>
      </c>
      <c r="D203" s="13" t="s">
        <v>61</v>
      </c>
      <c r="E203" s="14" t="s">
        <v>326</v>
      </c>
      <c r="F203" s="14" t="s">
        <v>50</v>
      </c>
      <c r="G203" s="15"/>
      <c r="H203" s="15"/>
      <c r="I203" s="20"/>
    </row>
    <row r="204" spans="1:9" s="65" customFormat="1" ht="31.5">
      <c r="A204" s="18" t="s">
        <v>183</v>
      </c>
      <c r="B204" s="64">
        <v>205</v>
      </c>
      <c r="C204" s="13" t="s">
        <v>92</v>
      </c>
      <c r="D204" s="13" t="s">
        <v>61</v>
      </c>
      <c r="E204" s="14" t="s">
        <v>354</v>
      </c>
      <c r="F204" s="14"/>
      <c r="G204" s="15">
        <f>G205</f>
        <v>0</v>
      </c>
      <c r="H204" s="15">
        <f>H205</f>
        <v>0</v>
      </c>
      <c r="I204" s="20"/>
    </row>
    <row r="205" spans="1:9" s="65" customFormat="1" ht="16.5">
      <c r="A205" s="18" t="s">
        <v>49</v>
      </c>
      <c r="B205" s="64">
        <v>205</v>
      </c>
      <c r="C205" s="13" t="s">
        <v>92</v>
      </c>
      <c r="D205" s="13" t="s">
        <v>61</v>
      </c>
      <c r="E205" s="14" t="s">
        <v>354</v>
      </c>
      <c r="F205" s="14" t="s">
        <v>50</v>
      </c>
      <c r="G205" s="15"/>
      <c r="H205" s="15"/>
      <c r="I205" s="20"/>
    </row>
    <row r="206" spans="1:8" s="4" customFormat="1" ht="63">
      <c r="A206" s="12" t="s">
        <v>155</v>
      </c>
      <c r="B206" s="64">
        <v>205</v>
      </c>
      <c r="C206" s="14" t="s">
        <v>92</v>
      </c>
      <c r="D206" s="14" t="s">
        <v>61</v>
      </c>
      <c r="E206" s="14" t="s">
        <v>203</v>
      </c>
      <c r="F206" s="14"/>
      <c r="G206" s="15">
        <f>G207+G209</f>
        <v>0</v>
      </c>
      <c r="H206" s="15">
        <f>H207+H209</f>
        <v>0</v>
      </c>
    </row>
    <row r="207" spans="1:9" s="73" customFormat="1" ht="16.5">
      <c r="A207" s="12" t="s">
        <v>157</v>
      </c>
      <c r="B207" s="64">
        <v>205</v>
      </c>
      <c r="C207" s="14" t="s">
        <v>92</v>
      </c>
      <c r="D207" s="14" t="s">
        <v>61</v>
      </c>
      <c r="E207" s="14" t="s">
        <v>158</v>
      </c>
      <c r="F207" s="14"/>
      <c r="G207" s="15">
        <f>G208</f>
        <v>0</v>
      </c>
      <c r="H207" s="15">
        <f>H208</f>
        <v>0</v>
      </c>
      <c r="I207" s="10"/>
    </row>
    <row r="208" spans="1:8" s="4" customFormat="1" ht="21.75" customHeight="1">
      <c r="A208" s="12" t="s">
        <v>331</v>
      </c>
      <c r="B208" s="64">
        <v>205</v>
      </c>
      <c r="C208" s="14" t="s">
        <v>92</v>
      </c>
      <c r="D208" s="14" t="s">
        <v>61</v>
      </c>
      <c r="E208" s="14" t="s">
        <v>158</v>
      </c>
      <c r="F208" s="14" t="s">
        <v>308</v>
      </c>
      <c r="G208" s="15"/>
      <c r="H208" s="15"/>
    </row>
    <row r="209" spans="1:8" s="4" customFormat="1" ht="21.75" customHeight="1">
      <c r="A209" s="105" t="s">
        <v>327</v>
      </c>
      <c r="B209" s="64">
        <v>205</v>
      </c>
      <c r="C209" s="14" t="s">
        <v>92</v>
      </c>
      <c r="D209" s="14" t="s">
        <v>61</v>
      </c>
      <c r="E209" s="14" t="s">
        <v>341</v>
      </c>
      <c r="F209" s="14"/>
      <c r="G209" s="15">
        <f>G210</f>
        <v>0</v>
      </c>
      <c r="H209" s="15">
        <f>H210</f>
        <v>0</v>
      </c>
    </row>
    <row r="210" spans="1:8" s="4" customFormat="1" ht="21.75" customHeight="1">
      <c r="A210" s="105" t="s">
        <v>331</v>
      </c>
      <c r="B210" s="64">
        <v>205</v>
      </c>
      <c r="C210" s="14" t="s">
        <v>92</v>
      </c>
      <c r="D210" s="14" t="s">
        <v>61</v>
      </c>
      <c r="E210" s="14" t="s">
        <v>341</v>
      </c>
      <c r="F210" s="14" t="s">
        <v>308</v>
      </c>
      <c r="G210" s="15"/>
      <c r="H210" s="15"/>
    </row>
    <row r="211" spans="1:8" s="4" customFormat="1" ht="21.75" customHeight="1">
      <c r="A211" s="35" t="s">
        <v>110</v>
      </c>
      <c r="B211" s="64">
        <v>205</v>
      </c>
      <c r="C211" s="14" t="s">
        <v>292</v>
      </c>
      <c r="D211" s="14" t="s">
        <v>61</v>
      </c>
      <c r="E211" s="14" t="s">
        <v>111</v>
      </c>
      <c r="F211" s="14"/>
      <c r="G211" s="15">
        <f>G214+G212+G216</f>
        <v>0</v>
      </c>
      <c r="H211" s="15">
        <f>H214+H212+H216</f>
        <v>0</v>
      </c>
    </row>
    <row r="212" spans="1:8" s="4" customFormat="1" ht="51" customHeight="1">
      <c r="A212" s="18" t="s">
        <v>290</v>
      </c>
      <c r="B212" s="64">
        <v>205</v>
      </c>
      <c r="C212" s="14" t="s">
        <v>292</v>
      </c>
      <c r="D212" s="14" t="s">
        <v>61</v>
      </c>
      <c r="E212" s="14" t="s">
        <v>276</v>
      </c>
      <c r="F212" s="14"/>
      <c r="G212" s="15">
        <f>G213</f>
        <v>0</v>
      </c>
      <c r="H212" s="15">
        <f>H213</f>
        <v>0</v>
      </c>
    </row>
    <row r="213" spans="1:8" s="4" customFormat="1" ht="21.75" customHeight="1">
      <c r="A213" s="18" t="s">
        <v>49</v>
      </c>
      <c r="B213" s="64">
        <v>205</v>
      </c>
      <c r="C213" s="14" t="s">
        <v>292</v>
      </c>
      <c r="D213" s="14" t="s">
        <v>61</v>
      </c>
      <c r="E213" s="14" t="s">
        <v>276</v>
      </c>
      <c r="F213" s="14" t="s">
        <v>50</v>
      </c>
      <c r="G213" s="15"/>
      <c r="H213" s="15"/>
    </row>
    <row r="214" spans="1:8" s="4" customFormat="1" ht="36.75" customHeight="1">
      <c r="A214" s="18" t="s">
        <v>288</v>
      </c>
      <c r="B214" s="64">
        <v>205</v>
      </c>
      <c r="C214" s="14" t="s">
        <v>92</v>
      </c>
      <c r="D214" s="14" t="s">
        <v>61</v>
      </c>
      <c r="E214" s="14" t="s">
        <v>289</v>
      </c>
      <c r="F214" s="14"/>
      <c r="G214" s="15">
        <f>G215</f>
        <v>0</v>
      </c>
      <c r="H214" s="15">
        <f>H215</f>
        <v>0</v>
      </c>
    </row>
    <row r="215" spans="1:8" s="4" customFormat="1" ht="21.75" customHeight="1">
      <c r="A215" s="18" t="s">
        <v>49</v>
      </c>
      <c r="B215" s="64">
        <v>205</v>
      </c>
      <c r="C215" s="14" t="s">
        <v>292</v>
      </c>
      <c r="D215" s="14" t="s">
        <v>61</v>
      </c>
      <c r="E215" s="14" t="s">
        <v>289</v>
      </c>
      <c r="F215" s="14" t="s">
        <v>50</v>
      </c>
      <c r="G215" s="15"/>
      <c r="H215" s="15"/>
    </row>
    <row r="216" spans="1:8" s="4" customFormat="1" ht="66" customHeight="1">
      <c r="A216" s="100" t="s">
        <v>347</v>
      </c>
      <c r="B216" s="64">
        <v>205</v>
      </c>
      <c r="C216" s="14" t="s">
        <v>92</v>
      </c>
      <c r="D216" s="14" t="s">
        <v>61</v>
      </c>
      <c r="E216" s="14" t="s">
        <v>342</v>
      </c>
      <c r="F216" s="14"/>
      <c r="G216" s="15">
        <f>G217</f>
        <v>0</v>
      </c>
      <c r="H216" s="15">
        <f>H217</f>
        <v>0</v>
      </c>
    </row>
    <row r="217" spans="1:8" s="4" customFormat="1" ht="21.75" customHeight="1">
      <c r="A217" s="18" t="s">
        <v>49</v>
      </c>
      <c r="B217" s="64">
        <v>205</v>
      </c>
      <c r="C217" s="14" t="s">
        <v>92</v>
      </c>
      <c r="D217" s="14" t="s">
        <v>61</v>
      </c>
      <c r="E217" s="14" t="s">
        <v>342</v>
      </c>
      <c r="F217" s="14" t="s">
        <v>50</v>
      </c>
      <c r="G217" s="15"/>
      <c r="H217" s="15"/>
    </row>
    <row r="218" spans="1:8" s="4" customFormat="1" ht="19.5" customHeight="1">
      <c r="A218" s="30" t="s">
        <v>299</v>
      </c>
      <c r="B218" s="59">
        <v>205</v>
      </c>
      <c r="C218" s="8" t="s">
        <v>220</v>
      </c>
      <c r="D218" s="8"/>
      <c r="E218" s="8"/>
      <c r="F218" s="8"/>
      <c r="G218" s="9">
        <f aca="true" t="shared" si="8" ref="G218:H220">G219</f>
        <v>0</v>
      </c>
      <c r="H218" s="9">
        <f t="shared" si="8"/>
        <v>0</v>
      </c>
    </row>
    <row r="219" spans="1:9" s="65" customFormat="1" ht="16.5">
      <c r="A219" s="12" t="s">
        <v>300</v>
      </c>
      <c r="B219" s="64">
        <v>205</v>
      </c>
      <c r="C219" s="14" t="s">
        <v>220</v>
      </c>
      <c r="D219" s="14" t="s">
        <v>42</v>
      </c>
      <c r="E219" s="14"/>
      <c r="F219" s="14"/>
      <c r="G219" s="15">
        <f t="shared" si="8"/>
        <v>0</v>
      </c>
      <c r="H219" s="15">
        <f t="shared" si="8"/>
        <v>0</v>
      </c>
      <c r="I219" s="4"/>
    </row>
    <row r="220" spans="1:8" ht="16.5">
      <c r="A220" s="12" t="s">
        <v>263</v>
      </c>
      <c r="B220" s="64">
        <v>205</v>
      </c>
      <c r="C220" s="14" t="s">
        <v>220</v>
      </c>
      <c r="D220" s="14" t="s">
        <v>42</v>
      </c>
      <c r="E220" s="14" t="s">
        <v>264</v>
      </c>
      <c r="F220" s="14"/>
      <c r="G220" s="15">
        <f t="shared" si="8"/>
        <v>0</v>
      </c>
      <c r="H220" s="15">
        <f t="shared" si="8"/>
        <v>0</v>
      </c>
    </row>
    <row r="221" spans="1:8" ht="16.5">
      <c r="A221" s="12" t="s">
        <v>157</v>
      </c>
      <c r="B221" s="64">
        <v>205</v>
      </c>
      <c r="C221" s="14" t="s">
        <v>220</v>
      </c>
      <c r="D221" s="14" t="s">
        <v>42</v>
      </c>
      <c r="E221" s="14" t="s">
        <v>265</v>
      </c>
      <c r="F221" s="14"/>
      <c r="G221" s="15">
        <f>G223+G225</f>
        <v>0</v>
      </c>
      <c r="H221" s="15">
        <f>H223+H225</f>
        <v>0</v>
      </c>
    </row>
    <row r="222" spans="1:8" ht="31.5">
      <c r="A222" s="12" t="s">
        <v>284</v>
      </c>
      <c r="B222" s="64">
        <v>205</v>
      </c>
      <c r="C222" s="14" t="s">
        <v>220</v>
      </c>
      <c r="D222" s="14" t="s">
        <v>42</v>
      </c>
      <c r="E222" s="14" t="s">
        <v>345</v>
      </c>
      <c r="F222" s="14"/>
      <c r="G222" s="15">
        <f>G223</f>
        <v>0</v>
      </c>
      <c r="H222" s="15">
        <f>H223</f>
        <v>0</v>
      </c>
    </row>
    <row r="223" spans="1:8" ht="47.25">
      <c r="A223" s="12" t="s">
        <v>336</v>
      </c>
      <c r="B223" s="64">
        <v>205</v>
      </c>
      <c r="C223" s="14" t="s">
        <v>220</v>
      </c>
      <c r="D223" s="14" t="s">
        <v>42</v>
      </c>
      <c r="E223" s="14" t="s">
        <v>345</v>
      </c>
      <c r="F223" s="14" t="s">
        <v>337</v>
      </c>
      <c r="G223" s="15"/>
      <c r="H223" s="15"/>
    </row>
    <row r="224" spans="1:8" ht="31.5">
      <c r="A224" s="12" t="s">
        <v>285</v>
      </c>
      <c r="B224" s="64">
        <v>205</v>
      </c>
      <c r="C224" s="14" t="s">
        <v>220</v>
      </c>
      <c r="D224" s="14" t="s">
        <v>42</v>
      </c>
      <c r="E224" s="14" t="s">
        <v>346</v>
      </c>
      <c r="F224" s="14"/>
      <c r="G224" s="15">
        <f>G225</f>
        <v>0</v>
      </c>
      <c r="H224" s="15">
        <f>H225</f>
        <v>0</v>
      </c>
    </row>
    <row r="225" spans="1:8" ht="47.25">
      <c r="A225" s="12" t="s">
        <v>336</v>
      </c>
      <c r="B225" s="64">
        <v>205</v>
      </c>
      <c r="C225" s="14" t="s">
        <v>220</v>
      </c>
      <c r="D225" s="14" t="s">
        <v>42</v>
      </c>
      <c r="E225" s="14" t="s">
        <v>346</v>
      </c>
      <c r="F225" s="14" t="s">
        <v>337</v>
      </c>
      <c r="G225" s="15"/>
      <c r="H225" s="15"/>
    </row>
    <row r="226" spans="1:8" ht="16.5">
      <c r="A226" s="6" t="s">
        <v>227</v>
      </c>
      <c r="B226" s="59"/>
      <c r="C226" s="8"/>
      <c r="D226" s="8"/>
      <c r="E226" s="8"/>
      <c r="F226" s="8"/>
      <c r="G226" s="9">
        <f>G6+G24+G93+G130+G175</f>
        <v>0</v>
      </c>
      <c r="H226" s="9">
        <f>H6+H24+H93+H130+H175</f>
        <v>0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A72">
      <selection activeCell="F85" sqref="F85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61" t="s">
        <v>366</v>
      </c>
      <c r="G1" s="161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55" t="s">
        <v>367</v>
      </c>
      <c r="B3" s="156"/>
      <c r="C3" s="156"/>
      <c r="D3" s="155"/>
      <c r="E3" s="155"/>
      <c r="F3" s="155"/>
      <c r="G3" s="98"/>
    </row>
    <row r="4" spans="1:7" ht="15" customHeight="1">
      <c r="A4" s="157" t="s">
        <v>35</v>
      </c>
      <c r="B4" s="149" t="s">
        <v>36</v>
      </c>
      <c r="C4" s="149" t="s">
        <v>37</v>
      </c>
      <c r="D4" s="149" t="s">
        <v>38</v>
      </c>
      <c r="E4" s="150" t="s">
        <v>39</v>
      </c>
      <c r="F4" s="158" t="s">
        <v>362</v>
      </c>
      <c r="G4" s="158" t="s">
        <v>364</v>
      </c>
    </row>
    <row r="5" spans="1:7" ht="108.75" customHeight="1">
      <c r="A5" s="157"/>
      <c r="B5" s="149"/>
      <c r="C5" s="149"/>
      <c r="D5" s="149"/>
      <c r="E5" s="150"/>
      <c r="F5" s="159"/>
      <c r="G5" s="159"/>
    </row>
    <row r="6" spans="1:7" ht="33.75" customHeight="1">
      <c r="A6" s="6" t="s">
        <v>41</v>
      </c>
      <c r="B6" s="7" t="s">
        <v>42</v>
      </c>
      <c r="C6" s="7"/>
      <c r="D6" s="8"/>
      <c r="E6" s="8"/>
      <c r="F6" s="9">
        <f>F10+F14+F16+F18+F22+F24+F26+F30+F32+F36+F40+F43+F46+F48+F50</f>
        <v>0</v>
      </c>
      <c r="G6" s="9">
        <f>G7+G11+G19++G27++G33+G37</f>
        <v>0</v>
      </c>
    </row>
    <row r="7" spans="1:8" s="16" customFormat="1" ht="31.5" hidden="1">
      <c r="A7" s="12" t="s">
        <v>44</v>
      </c>
      <c r="B7" s="13" t="s">
        <v>42</v>
      </c>
      <c r="C7" s="13" t="s">
        <v>45</v>
      </c>
      <c r="D7" s="14"/>
      <c r="E7" s="14"/>
      <c r="F7" s="15">
        <f>F9</f>
        <v>0</v>
      </c>
      <c r="G7" s="15">
        <f>G9</f>
        <v>0</v>
      </c>
      <c r="H7" s="4"/>
    </row>
    <row r="8" spans="1:8" s="16" customFormat="1" ht="47.25" hidden="1">
      <c r="A8" s="12" t="s">
        <v>46</v>
      </c>
      <c r="B8" s="13" t="s">
        <v>42</v>
      </c>
      <c r="C8" s="13" t="s">
        <v>45</v>
      </c>
      <c r="D8" s="14" t="s">
        <v>47</v>
      </c>
      <c r="E8" s="14"/>
      <c r="F8" s="15">
        <f>F9</f>
        <v>0</v>
      </c>
      <c r="G8" s="15">
        <f>G9</f>
        <v>0</v>
      </c>
      <c r="H8" s="4"/>
    </row>
    <row r="9" spans="1:8" s="16" customFormat="1" ht="16.5" hidden="1">
      <c r="A9" s="12" t="s">
        <v>43</v>
      </c>
      <c r="B9" s="13" t="s">
        <v>42</v>
      </c>
      <c r="C9" s="13" t="s">
        <v>45</v>
      </c>
      <c r="D9" s="17" t="s">
        <v>48</v>
      </c>
      <c r="E9" s="14"/>
      <c r="F9" s="15">
        <f>F10</f>
        <v>0</v>
      </c>
      <c r="G9" s="15">
        <f>G10</f>
        <v>0</v>
      </c>
      <c r="H9" s="4"/>
    </row>
    <row r="10" spans="1:8" s="16" customFormat="1" ht="16.5" hidden="1">
      <c r="A10" s="18" t="s">
        <v>49</v>
      </c>
      <c r="B10" s="13" t="s">
        <v>42</v>
      </c>
      <c r="C10" s="13" t="s">
        <v>45</v>
      </c>
      <c r="D10" s="17" t="s">
        <v>48</v>
      </c>
      <c r="E10" s="14" t="s">
        <v>50</v>
      </c>
      <c r="F10" s="15">
        <f>'Прил. 4 а'!G11</f>
        <v>0</v>
      </c>
      <c r="G10" s="15">
        <f>'Прил. 4 а'!H11</f>
        <v>0</v>
      </c>
      <c r="H10" s="19"/>
    </row>
    <row r="11" spans="1:8" s="16" customFormat="1" ht="31.5">
      <c r="A11" s="12" t="s">
        <v>52</v>
      </c>
      <c r="B11" s="13" t="s">
        <v>42</v>
      </c>
      <c r="C11" s="13" t="s">
        <v>53</v>
      </c>
      <c r="D11" s="14"/>
      <c r="E11" s="14"/>
      <c r="F11" s="15">
        <f>F14+F16+F18</f>
        <v>0</v>
      </c>
      <c r="G11" s="15">
        <f>G12</f>
        <v>0</v>
      </c>
      <c r="H11" s="4"/>
    </row>
    <row r="12" spans="1:8" s="16" customFormat="1" ht="47.25">
      <c r="A12" s="12" t="s">
        <v>54</v>
      </c>
      <c r="B12" s="13" t="s">
        <v>42</v>
      </c>
      <c r="C12" s="13" t="s">
        <v>53</v>
      </c>
      <c r="D12" s="14" t="s">
        <v>47</v>
      </c>
      <c r="E12" s="14"/>
      <c r="F12" s="15">
        <f>F13+F15+F17</f>
        <v>0</v>
      </c>
      <c r="G12" s="15">
        <f>G13+G15+G17</f>
        <v>0</v>
      </c>
      <c r="H12" s="4"/>
    </row>
    <row r="13" spans="1:8" s="16" customFormat="1" ht="16.5">
      <c r="A13" s="12" t="s">
        <v>55</v>
      </c>
      <c r="B13" s="13" t="s">
        <v>42</v>
      </c>
      <c r="C13" s="13" t="s">
        <v>53</v>
      </c>
      <c r="D13" s="14" t="s">
        <v>56</v>
      </c>
      <c r="E13" s="14"/>
      <c r="F13" s="15">
        <f>F14</f>
        <v>0</v>
      </c>
      <c r="G13" s="15">
        <f>G14</f>
        <v>0</v>
      </c>
      <c r="H13" s="4"/>
    </row>
    <row r="14" spans="1:8" s="16" customFormat="1" ht="16.5">
      <c r="A14" s="18" t="s">
        <v>49</v>
      </c>
      <c r="B14" s="13" t="s">
        <v>42</v>
      </c>
      <c r="C14" s="13" t="s">
        <v>53</v>
      </c>
      <c r="D14" s="14" t="s">
        <v>56</v>
      </c>
      <c r="E14" s="14" t="s">
        <v>50</v>
      </c>
      <c r="F14" s="15">
        <f>'Прил. 4 а'!G15</f>
        <v>0</v>
      </c>
      <c r="G14" s="15">
        <f>'Прил. 4 а'!H15</f>
        <v>0</v>
      </c>
      <c r="H14" s="4"/>
    </row>
    <row r="15" spans="1:8" s="16" customFormat="1" ht="16.5">
      <c r="A15" s="12" t="s">
        <v>57</v>
      </c>
      <c r="B15" s="13" t="s">
        <v>42</v>
      </c>
      <c r="C15" s="13" t="s">
        <v>53</v>
      </c>
      <c r="D15" s="14" t="s">
        <v>58</v>
      </c>
      <c r="E15" s="14"/>
      <c r="F15" s="15">
        <f>F16</f>
        <v>0</v>
      </c>
      <c r="G15" s="15">
        <f>G16</f>
        <v>0</v>
      </c>
      <c r="H15" s="4"/>
    </row>
    <row r="16" spans="1:8" s="16" customFormat="1" ht="16.5">
      <c r="A16" s="18" t="s">
        <v>49</v>
      </c>
      <c r="B16" s="13" t="s">
        <v>42</v>
      </c>
      <c r="C16" s="13" t="s">
        <v>53</v>
      </c>
      <c r="D16" s="14" t="s">
        <v>58</v>
      </c>
      <c r="E16" s="14" t="s">
        <v>50</v>
      </c>
      <c r="F16" s="15">
        <f>'Прил. 4 а'!G17</f>
        <v>0</v>
      </c>
      <c r="G16" s="15">
        <f>'Прил. 4 а'!H17</f>
        <v>0</v>
      </c>
      <c r="H16" s="4"/>
    </row>
    <row r="17" spans="1:8" s="107" customFormat="1" ht="16.5">
      <c r="A17" s="18" t="s">
        <v>327</v>
      </c>
      <c r="B17" s="13" t="s">
        <v>42</v>
      </c>
      <c r="C17" s="13" t="s">
        <v>53</v>
      </c>
      <c r="D17" s="14" t="s">
        <v>326</v>
      </c>
      <c r="E17" s="14"/>
      <c r="F17" s="15">
        <f>F18</f>
        <v>0</v>
      </c>
      <c r="G17" s="15">
        <f>G18</f>
        <v>0</v>
      </c>
      <c r="H17" s="4"/>
    </row>
    <row r="18" spans="1:8" s="107" customFormat="1" ht="16.5">
      <c r="A18" s="18" t="s">
        <v>49</v>
      </c>
      <c r="B18" s="13" t="s">
        <v>42</v>
      </c>
      <c r="C18" s="13" t="s">
        <v>53</v>
      </c>
      <c r="D18" s="14" t="s">
        <v>326</v>
      </c>
      <c r="E18" s="14" t="s">
        <v>50</v>
      </c>
      <c r="F18" s="15">
        <f>'Прил. 4 а'!G19</f>
        <v>0</v>
      </c>
      <c r="G18" s="15">
        <f>'Прил. 4 а'!H19</f>
        <v>0</v>
      </c>
      <c r="H18" s="4"/>
    </row>
    <row r="19" spans="1:8" s="16" customFormat="1" ht="47.25">
      <c r="A19" s="12" t="s">
        <v>60</v>
      </c>
      <c r="B19" s="13" t="s">
        <v>42</v>
      </c>
      <c r="C19" s="13" t="s">
        <v>61</v>
      </c>
      <c r="D19" s="14"/>
      <c r="E19" s="14"/>
      <c r="F19" s="15">
        <f>F22+F24+F26</f>
        <v>0</v>
      </c>
      <c r="G19" s="15">
        <f>G21+G23+G25</f>
        <v>0</v>
      </c>
      <c r="H19" s="4"/>
    </row>
    <row r="20" spans="1:8" s="16" customFormat="1" ht="47.25">
      <c r="A20" s="12" t="s">
        <v>62</v>
      </c>
      <c r="B20" s="13" t="s">
        <v>42</v>
      </c>
      <c r="C20" s="13" t="s">
        <v>61</v>
      </c>
      <c r="D20" s="14" t="s">
        <v>47</v>
      </c>
      <c r="E20" s="14"/>
      <c r="F20" s="15">
        <f>F21+F23+F25</f>
        <v>0</v>
      </c>
      <c r="G20" s="15">
        <f>G21+G23+G25</f>
        <v>0</v>
      </c>
      <c r="H20" s="4"/>
    </row>
    <row r="21" spans="1:8" s="16" customFormat="1" ht="16.5">
      <c r="A21" s="12" t="s">
        <v>55</v>
      </c>
      <c r="B21" s="13" t="s">
        <v>42</v>
      </c>
      <c r="C21" s="13" t="s">
        <v>61</v>
      </c>
      <c r="D21" s="14" t="s">
        <v>56</v>
      </c>
      <c r="E21" s="14"/>
      <c r="F21" s="15">
        <f>F22</f>
        <v>0</v>
      </c>
      <c r="G21" s="15">
        <f>G22</f>
        <v>0</v>
      </c>
      <c r="H21" s="4"/>
    </row>
    <row r="22" spans="1:8" s="16" customFormat="1" ht="16.5">
      <c r="A22" s="18" t="s">
        <v>49</v>
      </c>
      <c r="B22" s="13" t="s">
        <v>42</v>
      </c>
      <c r="C22" s="13" t="s">
        <v>61</v>
      </c>
      <c r="D22" s="14" t="s">
        <v>56</v>
      </c>
      <c r="E22" s="14" t="s">
        <v>50</v>
      </c>
      <c r="F22" s="15">
        <f>'Прил. 4 а'!G29</f>
        <v>0</v>
      </c>
      <c r="G22" s="15">
        <f>'Прил. 4 а'!H29</f>
        <v>0</v>
      </c>
      <c r="H22" s="4"/>
    </row>
    <row r="23" spans="1:8" s="16" customFormat="1" ht="31.5">
      <c r="A23" s="18" t="s">
        <v>63</v>
      </c>
      <c r="B23" s="13" t="s">
        <v>42</v>
      </c>
      <c r="C23" s="13" t="s">
        <v>61</v>
      </c>
      <c r="D23" s="14" t="s">
        <v>64</v>
      </c>
      <c r="E23" s="14"/>
      <c r="F23" s="15">
        <f>F24</f>
        <v>0</v>
      </c>
      <c r="G23" s="15">
        <f>G24</f>
        <v>0</v>
      </c>
      <c r="H23" s="4"/>
    </row>
    <row r="24" spans="1:8" s="16" customFormat="1" ht="16.5">
      <c r="A24" s="18" t="s">
        <v>49</v>
      </c>
      <c r="B24" s="13" t="s">
        <v>42</v>
      </c>
      <c r="C24" s="13" t="s">
        <v>61</v>
      </c>
      <c r="D24" s="14" t="s">
        <v>64</v>
      </c>
      <c r="E24" s="14" t="s">
        <v>50</v>
      </c>
      <c r="F24" s="15">
        <f>'Прил. 4 а'!G31</f>
        <v>0</v>
      </c>
      <c r="G24" s="15">
        <f>'Прил. 4 а'!H31</f>
        <v>0</v>
      </c>
      <c r="H24" s="4"/>
    </row>
    <row r="25" spans="1:8" s="107" customFormat="1" ht="16.5">
      <c r="A25" s="18" t="s">
        <v>327</v>
      </c>
      <c r="B25" s="13" t="s">
        <v>42</v>
      </c>
      <c r="C25" s="13" t="s">
        <v>61</v>
      </c>
      <c r="D25" s="14" t="s">
        <v>328</v>
      </c>
      <c r="E25" s="14"/>
      <c r="F25" s="15">
        <f>F26</f>
        <v>0</v>
      </c>
      <c r="G25" s="15">
        <f>G26</f>
        <v>0</v>
      </c>
      <c r="H25" s="4"/>
    </row>
    <row r="26" spans="1:8" s="107" customFormat="1" ht="16.5">
      <c r="A26" s="18" t="s">
        <v>49</v>
      </c>
      <c r="B26" s="13" t="s">
        <v>42</v>
      </c>
      <c r="C26" s="13" t="s">
        <v>61</v>
      </c>
      <c r="D26" s="14" t="s">
        <v>326</v>
      </c>
      <c r="E26" s="14" t="s">
        <v>50</v>
      </c>
      <c r="F26" s="15">
        <f>'Прил. 4 а'!G33</f>
        <v>0</v>
      </c>
      <c r="G26" s="15">
        <f>'Прил. 4 а'!H33</f>
        <v>0</v>
      </c>
      <c r="H26" s="4"/>
    </row>
    <row r="27" spans="1:8" s="16" customFormat="1" ht="31.5">
      <c r="A27" s="12" t="s">
        <v>66</v>
      </c>
      <c r="B27" s="13" t="s">
        <v>42</v>
      </c>
      <c r="C27" s="13" t="s">
        <v>67</v>
      </c>
      <c r="D27" s="14"/>
      <c r="E27" s="14"/>
      <c r="F27" s="15">
        <f>F30+F32</f>
        <v>0</v>
      </c>
      <c r="G27" s="15">
        <f>G28</f>
        <v>0</v>
      </c>
      <c r="H27" s="4"/>
    </row>
    <row r="28" spans="1:8" s="16" customFormat="1" ht="47.25">
      <c r="A28" s="12" t="s">
        <v>62</v>
      </c>
      <c r="B28" s="13" t="s">
        <v>42</v>
      </c>
      <c r="C28" s="13" t="s">
        <v>67</v>
      </c>
      <c r="D28" s="14" t="s">
        <v>47</v>
      </c>
      <c r="E28" s="14"/>
      <c r="F28" s="15">
        <f>F29+F32</f>
        <v>0</v>
      </c>
      <c r="G28" s="15">
        <f>G29+G32</f>
        <v>0</v>
      </c>
      <c r="H28" s="4"/>
    </row>
    <row r="29" spans="1:8" s="16" customFormat="1" ht="16.5">
      <c r="A29" s="12" t="s">
        <v>55</v>
      </c>
      <c r="B29" s="13" t="s">
        <v>42</v>
      </c>
      <c r="C29" s="13" t="s">
        <v>67</v>
      </c>
      <c r="D29" s="14" t="s">
        <v>56</v>
      </c>
      <c r="E29" s="14"/>
      <c r="F29" s="15">
        <f>F30</f>
        <v>0</v>
      </c>
      <c r="G29" s="15">
        <f>G30</f>
        <v>0</v>
      </c>
      <c r="H29" s="4"/>
    </row>
    <row r="30" spans="1:8" s="16" customFormat="1" ht="16.5">
      <c r="A30" s="18" t="s">
        <v>49</v>
      </c>
      <c r="B30" s="13" t="s">
        <v>42</v>
      </c>
      <c r="C30" s="13" t="s">
        <v>67</v>
      </c>
      <c r="D30" s="14" t="s">
        <v>56</v>
      </c>
      <c r="E30" s="14" t="s">
        <v>50</v>
      </c>
      <c r="F30" s="15">
        <f>'Прил. 4 а'!G98</f>
        <v>0</v>
      </c>
      <c r="G30" s="15">
        <f>'Прил. 4 а'!H98</f>
        <v>0</v>
      </c>
      <c r="H30" s="20"/>
    </row>
    <row r="31" spans="1:8" s="25" customFormat="1" ht="16.5">
      <c r="A31" s="18" t="s">
        <v>327</v>
      </c>
      <c r="B31" s="13" t="s">
        <v>42</v>
      </c>
      <c r="C31" s="13" t="s">
        <v>67</v>
      </c>
      <c r="D31" s="14" t="s">
        <v>328</v>
      </c>
      <c r="E31" s="22"/>
      <c r="F31" s="23">
        <f>F32</f>
        <v>0</v>
      </c>
      <c r="G31" s="23">
        <f>G32</f>
        <v>0</v>
      </c>
      <c r="H31" s="26"/>
    </row>
    <row r="32" spans="1:8" s="25" customFormat="1" ht="16.5">
      <c r="A32" s="18" t="s">
        <v>49</v>
      </c>
      <c r="B32" s="13" t="s">
        <v>42</v>
      </c>
      <c r="C32" s="13" t="s">
        <v>67</v>
      </c>
      <c r="D32" s="14" t="s">
        <v>326</v>
      </c>
      <c r="E32" s="14">
        <v>500</v>
      </c>
      <c r="F32" s="23">
        <f>'Прил. 4 а'!G100</f>
        <v>0</v>
      </c>
      <c r="G32" s="23">
        <f>'Прил. 4 а'!H100</f>
        <v>0</v>
      </c>
      <c r="H32" s="26"/>
    </row>
    <row r="33" spans="1:8" s="16" customFormat="1" ht="16.5">
      <c r="A33" s="12" t="s">
        <v>68</v>
      </c>
      <c r="B33" s="27" t="s">
        <v>42</v>
      </c>
      <c r="C33" s="27" t="s">
        <v>220</v>
      </c>
      <c r="D33" s="14"/>
      <c r="E33" s="14"/>
      <c r="F33" s="15">
        <f aca="true" t="shared" si="0" ref="F33:G35">F34</f>
        <v>0</v>
      </c>
      <c r="G33" s="15">
        <f t="shared" si="0"/>
        <v>0</v>
      </c>
      <c r="H33" s="4"/>
    </row>
    <row r="34" spans="1:8" s="16" customFormat="1" ht="16.5">
      <c r="A34" s="12" t="s">
        <v>72</v>
      </c>
      <c r="B34" s="27" t="s">
        <v>42</v>
      </c>
      <c r="C34" s="27" t="s">
        <v>220</v>
      </c>
      <c r="D34" s="14" t="s">
        <v>73</v>
      </c>
      <c r="E34" s="14"/>
      <c r="F34" s="15">
        <f t="shared" si="0"/>
        <v>0</v>
      </c>
      <c r="G34" s="15">
        <f t="shared" si="0"/>
        <v>0</v>
      </c>
      <c r="H34" s="4"/>
    </row>
    <row r="35" spans="1:8" s="16" customFormat="1" ht="16.5">
      <c r="A35" s="12" t="s">
        <v>74</v>
      </c>
      <c r="B35" s="27" t="s">
        <v>42</v>
      </c>
      <c r="C35" s="27" t="s">
        <v>220</v>
      </c>
      <c r="D35" s="14" t="s">
        <v>75</v>
      </c>
      <c r="E35" s="14"/>
      <c r="F35" s="15">
        <f t="shared" si="0"/>
        <v>0</v>
      </c>
      <c r="G35" s="15">
        <f t="shared" si="0"/>
        <v>0</v>
      </c>
      <c r="H35" s="4"/>
    </row>
    <row r="36" spans="1:8" s="16" customFormat="1" ht="16.5">
      <c r="A36" s="12" t="s">
        <v>76</v>
      </c>
      <c r="B36" s="27" t="s">
        <v>42</v>
      </c>
      <c r="C36" s="27" t="s">
        <v>220</v>
      </c>
      <c r="D36" s="14" t="s">
        <v>75</v>
      </c>
      <c r="E36" s="14" t="s">
        <v>77</v>
      </c>
      <c r="F36" s="15">
        <f>'Прил. 4 а'!G104</f>
        <v>0</v>
      </c>
      <c r="G36" s="15">
        <f>'Прил. 4 а'!H104</f>
        <v>0</v>
      </c>
      <c r="H36" s="4"/>
    </row>
    <row r="37" spans="1:8" s="16" customFormat="1" ht="16.5">
      <c r="A37" s="12" t="s">
        <v>78</v>
      </c>
      <c r="B37" s="13" t="s">
        <v>42</v>
      </c>
      <c r="C37" s="13" t="s">
        <v>293</v>
      </c>
      <c r="D37" s="14"/>
      <c r="E37" s="14"/>
      <c r="F37" s="15">
        <f>F40+F43+F46+F48+F50</f>
        <v>0</v>
      </c>
      <c r="G37" s="15">
        <f>G38+G41+G44+G49</f>
        <v>0</v>
      </c>
      <c r="H37" s="4"/>
    </row>
    <row r="38" spans="1:7" ht="31.5">
      <c r="A38" s="18" t="s">
        <v>81</v>
      </c>
      <c r="B38" s="13" t="s">
        <v>42</v>
      </c>
      <c r="C38" s="13" t="s">
        <v>293</v>
      </c>
      <c r="D38" s="14" t="s">
        <v>82</v>
      </c>
      <c r="E38" s="14"/>
      <c r="F38" s="15">
        <f>F39</f>
        <v>0</v>
      </c>
      <c r="G38" s="15">
        <f>G39</f>
        <v>0</v>
      </c>
    </row>
    <row r="39" spans="1:7" ht="16.5">
      <c r="A39" s="18" t="s">
        <v>310</v>
      </c>
      <c r="B39" s="13" t="s">
        <v>42</v>
      </c>
      <c r="C39" s="13" t="s">
        <v>293</v>
      </c>
      <c r="D39" s="14" t="s">
        <v>311</v>
      </c>
      <c r="E39" s="14"/>
      <c r="F39" s="15">
        <f>F40</f>
        <v>0</v>
      </c>
      <c r="G39" s="15">
        <f>G40</f>
        <v>0</v>
      </c>
    </row>
    <row r="40" spans="1:7" ht="16.5">
      <c r="A40" s="18" t="s">
        <v>49</v>
      </c>
      <c r="B40" s="13" t="s">
        <v>42</v>
      </c>
      <c r="C40" s="13" t="s">
        <v>293</v>
      </c>
      <c r="D40" s="14" t="s">
        <v>311</v>
      </c>
      <c r="E40" s="14" t="s">
        <v>50</v>
      </c>
      <c r="F40" s="15">
        <f>'Прил. 4 а'!G37</f>
        <v>0</v>
      </c>
      <c r="G40" s="15">
        <f>'Прил. 4 а'!H37</f>
        <v>0</v>
      </c>
    </row>
    <row r="41" spans="1:7" ht="31.5">
      <c r="A41" s="18" t="s">
        <v>242</v>
      </c>
      <c r="B41" s="13" t="s">
        <v>42</v>
      </c>
      <c r="C41" s="13" t="s">
        <v>293</v>
      </c>
      <c r="D41" s="14" t="s">
        <v>86</v>
      </c>
      <c r="E41" s="14"/>
      <c r="F41" s="15">
        <f>F42</f>
        <v>0</v>
      </c>
      <c r="G41" s="15">
        <f>G42</f>
        <v>0</v>
      </c>
    </row>
    <row r="42" spans="1:7" ht="16.5">
      <c r="A42" s="18" t="s">
        <v>87</v>
      </c>
      <c r="B42" s="13" t="s">
        <v>42</v>
      </c>
      <c r="C42" s="13" t="s">
        <v>293</v>
      </c>
      <c r="D42" s="14" t="s">
        <v>88</v>
      </c>
      <c r="E42" s="14"/>
      <c r="F42" s="15">
        <f>F43</f>
        <v>0</v>
      </c>
      <c r="G42" s="15">
        <f>G43</f>
        <v>0</v>
      </c>
    </row>
    <row r="43" spans="1:7" ht="16.5">
      <c r="A43" s="18" t="s">
        <v>49</v>
      </c>
      <c r="B43" s="13" t="s">
        <v>42</v>
      </c>
      <c r="C43" s="13" t="s">
        <v>293</v>
      </c>
      <c r="D43" s="14" t="s">
        <v>88</v>
      </c>
      <c r="E43" s="14" t="s">
        <v>50</v>
      </c>
      <c r="F43" s="15">
        <f>'Прил. 4 а'!G23+'Прил. 4 а'!G40+'Прил. 4 а'!G108</f>
        <v>0</v>
      </c>
      <c r="G43" s="15">
        <f>'Прил. 4 а'!H23+'Прил. 4 а'!H40+'Прил. 4 а'!H108</f>
        <v>0</v>
      </c>
    </row>
    <row r="44" spans="1:8" ht="16.5">
      <c r="A44" s="52" t="s">
        <v>110</v>
      </c>
      <c r="B44" s="13" t="s">
        <v>42</v>
      </c>
      <c r="C44" s="13" t="s">
        <v>293</v>
      </c>
      <c r="D44" s="14" t="s">
        <v>111</v>
      </c>
      <c r="E44" s="14"/>
      <c r="F44" s="15">
        <f>F45+F47</f>
        <v>0</v>
      </c>
      <c r="G44" s="15">
        <f>G45+G47</f>
        <v>0</v>
      </c>
      <c r="H44" s="5"/>
    </row>
    <row r="45" spans="1:8" ht="47.25" customHeight="1">
      <c r="A45" s="18" t="s">
        <v>315</v>
      </c>
      <c r="B45" s="13" t="s">
        <v>42</v>
      </c>
      <c r="C45" s="13" t="s">
        <v>293</v>
      </c>
      <c r="D45" s="14" t="s">
        <v>316</v>
      </c>
      <c r="E45" s="14"/>
      <c r="F45" s="15">
        <f>F46</f>
        <v>0</v>
      </c>
      <c r="G45" s="15">
        <f>G46</f>
        <v>0</v>
      </c>
      <c r="H45" s="5"/>
    </row>
    <row r="46" spans="1:8" ht="16.5">
      <c r="A46" s="18" t="s">
        <v>49</v>
      </c>
      <c r="B46" s="13" t="s">
        <v>42</v>
      </c>
      <c r="C46" s="13" t="s">
        <v>293</v>
      </c>
      <c r="D46" s="14" t="s">
        <v>316</v>
      </c>
      <c r="E46" s="14" t="s">
        <v>50</v>
      </c>
      <c r="F46" s="15">
        <f>'Прил. 4 а'!G43</f>
        <v>0</v>
      </c>
      <c r="G46" s="15">
        <f>'Прил. 4 а'!H43</f>
        <v>0</v>
      </c>
      <c r="H46" s="5"/>
    </row>
    <row r="47" spans="1:8" ht="67.5" customHeight="1">
      <c r="A47" s="18" t="s">
        <v>368</v>
      </c>
      <c r="B47" s="13" t="s">
        <v>42</v>
      </c>
      <c r="C47" s="13" t="s">
        <v>293</v>
      </c>
      <c r="D47" s="14" t="s">
        <v>312</v>
      </c>
      <c r="E47" s="14"/>
      <c r="F47" s="15">
        <f>F48</f>
        <v>0</v>
      </c>
      <c r="G47" s="15">
        <f>G48</f>
        <v>0</v>
      </c>
      <c r="H47" s="5"/>
    </row>
    <row r="48" spans="1:8" ht="16.5">
      <c r="A48" s="18" t="s">
        <v>49</v>
      </c>
      <c r="B48" s="13" t="s">
        <v>42</v>
      </c>
      <c r="C48" s="13" t="s">
        <v>293</v>
      </c>
      <c r="D48" s="14" t="s">
        <v>312</v>
      </c>
      <c r="E48" s="14" t="s">
        <v>50</v>
      </c>
      <c r="F48" s="15">
        <f>'Прил. 4 а'!G45</f>
        <v>0</v>
      </c>
      <c r="G48" s="15">
        <f>'Прил. 4 а'!H45</f>
        <v>0</v>
      </c>
      <c r="H48" s="5"/>
    </row>
    <row r="49" spans="1:8" ht="16.5">
      <c r="A49" s="12" t="s">
        <v>306</v>
      </c>
      <c r="B49" s="13" t="s">
        <v>42</v>
      </c>
      <c r="C49" s="13" t="s">
        <v>293</v>
      </c>
      <c r="D49" s="14" t="s">
        <v>307</v>
      </c>
      <c r="E49" s="14"/>
      <c r="F49" s="15">
        <f>F50</f>
        <v>0</v>
      </c>
      <c r="G49" s="15">
        <f>G50</f>
        <v>0</v>
      </c>
      <c r="H49" s="5"/>
    </row>
    <row r="50" spans="1:8" ht="16.5">
      <c r="A50" s="12" t="s">
        <v>306</v>
      </c>
      <c r="B50" s="13" t="s">
        <v>42</v>
      </c>
      <c r="C50" s="13" t="s">
        <v>293</v>
      </c>
      <c r="D50" s="14" t="s">
        <v>307</v>
      </c>
      <c r="E50" s="14" t="s">
        <v>351</v>
      </c>
      <c r="F50" s="15">
        <f>'Прил. 4 а'!G110</f>
        <v>0</v>
      </c>
      <c r="G50" s="15">
        <f>'Прил. 4 а'!H110</f>
        <v>0</v>
      </c>
      <c r="H50" s="5"/>
    </row>
    <row r="51" spans="1:8" ht="31.5">
      <c r="A51" s="103" t="s">
        <v>343</v>
      </c>
      <c r="B51" s="104" t="s">
        <v>53</v>
      </c>
      <c r="C51" s="104"/>
      <c r="D51" s="8"/>
      <c r="E51" s="8"/>
      <c r="F51" s="9">
        <f aca="true" t="shared" si="1" ref="F51:G53">F52</f>
        <v>0</v>
      </c>
      <c r="G51" s="9">
        <f t="shared" si="1"/>
        <v>0</v>
      </c>
      <c r="H51" s="5"/>
    </row>
    <row r="52" spans="1:8" ht="47.25">
      <c r="A52" s="12" t="s">
        <v>344</v>
      </c>
      <c r="B52" s="27" t="s">
        <v>53</v>
      </c>
      <c r="C52" s="27" t="s">
        <v>154</v>
      </c>
      <c r="D52" s="14"/>
      <c r="E52" s="14"/>
      <c r="F52" s="15">
        <f t="shared" si="1"/>
        <v>0</v>
      </c>
      <c r="G52" s="15">
        <f t="shared" si="1"/>
        <v>0</v>
      </c>
      <c r="H52" s="5"/>
    </row>
    <row r="53" spans="1:8" ht="47.25">
      <c r="A53" s="12" t="s">
        <v>294</v>
      </c>
      <c r="B53" s="27" t="s">
        <v>53</v>
      </c>
      <c r="C53" s="27" t="s">
        <v>154</v>
      </c>
      <c r="D53" s="14" t="s">
        <v>254</v>
      </c>
      <c r="E53" s="14"/>
      <c r="F53" s="15">
        <f t="shared" si="1"/>
        <v>0</v>
      </c>
      <c r="G53" s="15">
        <f t="shared" si="1"/>
        <v>0</v>
      </c>
      <c r="H53" s="5"/>
    </row>
    <row r="54" spans="1:8" ht="16.5">
      <c r="A54" s="12" t="s">
        <v>221</v>
      </c>
      <c r="B54" s="27" t="s">
        <v>53</v>
      </c>
      <c r="C54" s="27" t="s">
        <v>154</v>
      </c>
      <c r="D54" s="14" t="s">
        <v>254</v>
      </c>
      <c r="E54" s="14" t="s">
        <v>226</v>
      </c>
      <c r="F54" s="15">
        <f>'Прил. 4 а'!G114</f>
        <v>0</v>
      </c>
      <c r="G54" s="15">
        <f>'Прил. 4 а'!H114</f>
        <v>0</v>
      </c>
      <c r="H54" s="5"/>
    </row>
    <row r="55" spans="1:7" ht="16.5">
      <c r="A55" s="6" t="s">
        <v>89</v>
      </c>
      <c r="B55" s="7" t="s">
        <v>61</v>
      </c>
      <c r="C55" s="7"/>
      <c r="D55" s="8"/>
      <c r="E55" s="8"/>
      <c r="F55" s="9">
        <f>F57+F83+F79+F66</f>
        <v>0</v>
      </c>
      <c r="G55" s="9">
        <f>G57+G83+G79+G66</f>
        <v>0</v>
      </c>
    </row>
    <row r="56" spans="1:7" ht="16.5" hidden="1">
      <c r="A56" s="151" t="s">
        <v>90</v>
      </c>
      <c r="B56" s="151"/>
      <c r="C56" s="151"/>
      <c r="D56" s="151"/>
      <c r="E56" s="151"/>
      <c r="F56" s="9"/>
      <c r="G56" s="9"/>
    </row>
    <row r="57" spans="1:8" s="16" customFormat="1" ht="16.5">
      <c r="A57" s="12" t="s">
        <v>91</v>
      </c>
      <c r="B57" s="13" t="s">
        <v>61</v>
      </c>
      <c r="C57" s="13" t="s">
        <v>92</v>
      </c>
      <c r="D57" s="14"/>
      <c r="E57" s="14"/>
      <c r="F57" s="15">
        <f>F58+F62</f>
        <v>0</v>
      </c>
      <c r="G57" s="15">
        <f>G58+G62</f>
        <v>0</v>
      </c>
      <c r="H57" s="4"/>
    </row>
    <row r="58" spans="1:8" s="16" customFormat="1" ht="16.5">
      <c r="A58" s="12" t="s">
        <v>235</v>
      </c>
      <c r="B58" s="13" t="s">
        <v>61</v>
      </c>
      <c r="C58" s="13" t="s">
        <v>92</v>
      </c>
      <c r="D58" s="14" t="s">
        <v>237</v>
      </c>
      <c r="E58" s="14"/>
      <c r="F58" s="15">
        <f aca="true" t="shared" si="2" ref="F58:G60">F59</f>
        <v>0</v>
      </c>
      <c r="G58" s="15">
        <f t="shared" si="2"/>
        <v>0</v>
      </c>
      <c r="H58" s="4"/>
    </row>
    <row r="59" spans="1:8" s="16" customFormat="1" ht="16.5">
      <c r="A59" s="12" t="s">
        <v>236</v>
      </c>
      <c r="B59" s="13" t="s">
        <v>230</v>
      </c>
      <c r="C59" s="13" t="s">
        <v>92</v>
      </c>
      <c r="D59" s="14" t="s">
        <v>238</v>
      </c>
      <c r="E59" s="14"/>
      <c r="F59" s="15">
        <f t="shared" si="2"/>
        <v>0</v>
      </c>
      <c r="G59" s="15">
        <f t="shared" si="2"/>
        <v>0</v>
      </c>
      <c r="H59" s="4"/>
    </row>
    <row r="60" spans="1:8" s="16" customFormat="1" ht="31.5">
      <c r="A60" s="12" t="s">
        <v>348</v>
      </c>
      <c r="B60" s="13" t="s">
        <v>61</v>
      </c>
      <c r="C60" s="13" t="s">
        <v>92</v>
      </c>
      <c r="D60" s="14" t="s">
        <v>260</v>
      </c>
      <c r="E60" s="14"/>
      <c r="F60" s="15">
        <f t="shared" si="2"/>
        <v>0</v>
      </c>
      <c r="G60" s="15">
        <f t="shared" si="2"/>
        <v>0</v>
      </c>
      <c r="H60" s="4"/>
    </row>
    <row r="61" spans="1:8" s="16" customFormat="1" ht="47.25">
      <c r="A61" s="102" t="s">
        <v>333</v>
      </c>
      <c r="B61" s="13" t="s">
        <v>61</v>
      </c>
      <c r="C61" s="13" t="s">
        <v>92</v>
      </c>
      <c r="D61" s="14" t="s">
        <v>260</v>
      </c>
      <c r="E61" s="14"/>
      <c r="F61" s="15">
        <f>'Прил. 4 а'!G51</f>
        <v>0</v>
      </c>
      <c r="G61" s="15">
        <f>'Прил. 4 а'!H51</f>
        <v>0</v>
      </c>
      <c r="H61" s="4"/>
    </row>
    <row r="62" spans="1:8" s="16" customFormat="1" ht="16.5">
      <c r="A62" s="12" t="s">
        <v>93</v>
      </c>
      <c r="B62" s="13" t="s">
        <v>61</v>
      </c>
      <c r="C62" s="13" t="s">
        <v>92</v>
      </c>
      <c r="D62" s="14" t="s">
        <v>94</v>
      </c>
      <c r="E62" s="14"/>
      <c r="F62" s="15">
        <f aca="true" t="shared" si="3" ref="F62:G64">F63</f>
        <v>0</v>
      </c>
      <c r="G62" s="15">
        <f t="shared" si="3"/>
        <v>0</v>
      </c>
      <c r="H62" s="4"/>
    </row>
    <row r="63" spans="1:8" s="16" customFormat="1" ht="31.5">
      <c r="A63" s="12" t="s">
        <v>95</v>
      </c>
      <c r="B63" s="13" t="s">
        <v>61</v>
      </c>
      <c r="C63" s="13" t="s">
        <v>92</v>
      </c>
      <c r="D63" s="14" t="s">
        <v>96</v>
      </c>
      <c r="E63" s="14"/>
      <c r="F63" s="15">
        <f t="shared" si="3"/>
        <v>0</v>
      </c>
      <c r="G63" s="15">
        <f t="shared" si="3"/>
        <v>0</v>
      </c>
      <c r="H63" s="4"/>
    </row>
    <row r="64" spans="1:8" s="16" customFormat="1" ht="31.5">
      <c r="A64" s="12" t="s">
        <v>270</v>
      </c>
      <c r="B64" s="13" t="s">
        <v>61</v>
      </c>
      <c r="C64" s="13" t="s">
        <v>92</v>
      </c>
      <c r="D64" s="14" t="s">
        <v>96</v>
      </c>
      <c r="E64" s="14"/>
      <c r="F64" s="15">
        <f t="shared" si="3"/>
        <v>0</v>
      </c>
      <c r="G64" s="15">
        <f t="shared" si="3"/>
        <v>0</v>
      </c>
      <c r="H64" s="4"/>
    </row>
    <row r="65" spans="1:8" s="16" customFormat="1" ht="16.5">
      <c r="A65" s="12" t="s">
        <v>97</v>
      </c>
      <c r="B65" s="13" t="s">
        <v>61</v>
      </c>
      <c r="C65" s="13" t="s">
        <v>92</v>
      </c>
      <c r="D65" s="14" t="s">
        <v>96</v>
      </c>
      <c r="E65" s="14" t="s">
        <v>98</v>
      </c>
      <c r="F65" s="15">
        <f>'Прил. 4 а'!G55</f>
        <v>0</v>
      </c>
      <c r="G65" s="15">
        <f>'Прил. 4 а'!H55</f>
        <v>0</v>
      </c>
      <c r="H65" s="4"/>
    </row>
    <row r="66" spans="1:8" s="16" customFormat="1" ht="16.5">
      <c r="A66" s="89" t="s">
        <v>352</v>
      </c>
      <c r="B66" s="13" t="s">
        <v>61</v>
      </c>
      <c r="C66" s="13" t="s">
        <v>154</v>
      </c>
      <c r="D66" s="14"/>
      <c r="E66" s="14"/>
      <c r="F66" s="15">
        <f>F67+F72</f>
        <v>0</v>
      </c>
      <c r="G66" s="15">
        <f>G67+G72</f>
        <v>0</v>
      </c>
      <c r="H66" s="4"/>
    </row>
    <row r="67" spans="1:8" s="16" customFormat="1" ht="16.5">
      <c r="A67" s="12" t="s">
        <v>128</v>
      </c>
      <c r="B67" s="32" t="s">
        <v>61</v>
      </c>
      <c r="C67" s="32" t="s">
        <v>154</v>
      </c>
      <c r="D67" s="32" t="s">
        <v>129</v>
      </c>
      <c r="E67" s="32"/>
      <c r="F67" s="15">
        <f>F68+F70</f>
        <v>0</v>
      </c>
      <c r="G67" s="15">
        <f>G68+G70</f>
        <v>0</v>
      </c>
      <c r="H67" s="4"/>
    </row>
    <row r="68" spans="1:8" s="16" customFormat="1" ht="31.5">
      <c r="A68" s="18" t="s">
        <v>247</v>
      </c>
      <c r="B68" s="14" t="s">
        <v>61</v>
      </c>
      <c r="C68" s="14" t="s">
        <v>154</v>
      </c>
      <c r="D68" s="14" t="s">
        <v>248</v>
      </c>
      <c r="E68" s="14"/>
      <c r="F68" s="15">
        <f>F69</f>
        <v>0</v>
      </c>
      <c r="G68" s="15">
        <f>G69</f>
        <v>0</v>
      </c>
      <c r="H68" s="4"/>
    </row>
    <row r="69" spans="1:8" s="16" customFormat="1" ht="16.5">
      <c r="A69" s="18" t="s">
        <v>49</v>
      </c>
      <c r="B69" s="14" t="s">
        <v>61</v>
      </c>
      <c r="C69" s="14" t="s">
        <v>154</v>
      </c>
      <c r="D69" s="14" t="s">
        <v>248</v>
      </c>
      <c r="E69" s="14" t="s">
        <v>50</v>
      </c>
      <c r="F69" s="15">
        <f>'Прил. 4 а'!G135</f>
        <v>0</v>
      </c>
      <c r="G69" s="15">
        <f>'Прил. 4 а'!H135</f>
        <v>0</v>
      </c>
      <c r="H69" s="4"/>
    </row>
    <row r="70" spans="1:8" s="16" customFormat="1" ht="47.25">
      <c r="A70" s="35" t="s">
        <v>268</v>
      </c>
      <c r="B70" s="14" t="s">
        <v>61</v>
      </c>
      <c r="C70" s="14" t="s">
        <v>154</v>
      </c>
      <c r="D70" s="14" t="s">
        <v>255</v>
      </c>
      <c r="E70" s="14"/>
      <c r="F70" s="15">
        <f>F71</f>
        <v>0</v>
      </c>
      <c r="G70" s="15">
        <f>G71</f>
        <v>0</v>
      </c>
      <c r="H70" s="4"/>
    </row>
    <row r="71" spans="1:8" s="16" customFormat="1" ht="16.5">
      <c r="A71" s="18" t="s">
        <v>49</v>
      </c>
      <c r="B71" s="14" t="s">
        <v>61</v>
      </c>
      <c r="C71" s="14" t="s">
        <v>154</v>
      </c>
      <c r="D71" s="14" t="s">
        <v>255</v>
      </c>
      <c r="E71" s="14" t="s">
        <v>50</v>
      </c>
      <c r="F71" s="15">
        <f>'Прил. 4 а'!G137</f>
        <v>0</v>
      </c>
      <c r="G71" s="15">
        <f>'Прил. 4 а'!H137</f>
        <v>0</v>
      </c>
      <c r="H71" s="4"/>
    </row>
    <row r="72" spans="1:8" s="16" customFormat="1" ht="16.5">
      <c r="A72" s="35" t="s">
        <v>110</v>
      </c>
      <c r="B72" s="32" t="s">
        <v>61</v>
      </c>
      <c r="C72" s="32" t="s">
        <v>154</v>
      </c>
      <c r="D72" s="32" t="s">
        <v>111</v>
      </c>
      <c r="E72" s="32"/>
      <c r="F72" s="15">
        <f>F73+F75+F77</f>
        <v>0</v>
      </c>
      <c r="G72" s="15">
        <f>G73+G75+G77</f>
        <v>0</v>
      </c>
      <c r="H72" s="4"/>
    </row>
    <row r="73" spans="1:8" s="16" customFormat="1" ht="31.5">
      <c r="A73" s="35" t="s">
        <v>278</v>
      </c>
      <c r="B73" s="32" t="s">
        <v>61</v>
      </c>
      <c r="C73" s="32" t="s">
        <v>154</v>
      </c>
      <c r="D73" s="32" t="s">
        <v>113</v>
      </c>
      <c r="E73" s="32"/>
      <c r="F73" s="15">
        <f>F74</f>
        <v>0</v>
      </c>
      <c r="G73" s="15">
        <f>G74</f>
        <v>0</v>
      </c>
      <c r="H73" s="4"/>
    </row>
    <row r="74" spans="1:8" s="16" customFormat="1" ht="16.5">
      <c r="A74" s="18" t="s">
        <v>49</v>
      </c>
      <c r="B74" s="32" t="s">
        <v>61</v>
      </c>
      <c r="C74" s="32" t="s">
        <v>154</v>
      </c>
      <c r="D74" s="32" t="s">
        <v>113</v>
      </c>
      <c r="E74" s="32" t="s">
        <v>50</v>
      </c>
      <c r="F74" s="15">
        <f>'Прил. 4 а'!G140</f>
        <v>0</v>
      </c>
      <c r="G74" s="15">
        <f>'Прил. 4 а'!H140</f>
        <v>0</v>
      </c>
      <c r="H74" s="4"/>
    </row>
    <row r="75" spans="1:8" s="16" customFormat="1" ht="31.5">
      <c r="A75" s="35" t="s">
        <v>353</v>
      </c>
      <c r="B75" s="32" t="s">
        <v>61</v>
      </c>
      <c r="C75" s="32" t="s">
        <v>154</v>
      </c>
      <c r="D75" s="32" t="s">
        <v>266</v>
      </c>
      <c r="E75" s="32"/>
      <c r="F75" s="15">
        <f>F76</f>
        <v>0</v>
      </c>
      <c r="G75" s="15">
        <f>G76</f>
        <v>0</v>
      </c>
      <c r="H75" s="4"/>
    </row>
    <row r="76" spans="1:8" s="16" customFormat="1" ht="16.5">
      <c r="A76" s="18" t="s">
        <v>49</v>
      </c>
      <c r="B76" s="32" t="s">
        <v>61</v>
      </c>
      <c r="C76" s="32" t="s">
        <v>154</v>
      </c>
      <c r="D76" s="32" t="s">
        <v>266</v>
      </c>
      <c r="E76" s="32" t="s">
        <v>50</v>
      </c>
      <c r="F76" s="15">
        <f>'Прил. 4 а'!G142</f>
        <v>0</v>
      </c>
      <c r="G76" s="15">
        <f>'Прил. 4 а'!H142</f>
        <v>0</v>
      </c>
      <c r="H76" s="4"/>
    </row>
    <row r="77" spans="1:8" s="16" customFormat="1" ht="31.5">
      <c r="A77" s="100" t="s">
        <v>329</v>
      </c>
      <c r="B77" s="14" t="s">
        <v>61</v>
      </c>
      <c r="C77" s="14" t="s">
        <v>154</v>
      </c>
      <c r="D77" s="14" t="s">
        <v>330</v>
      </c>
      <c r="E77" s="14"/>
      <c r="F77" s="15">
        <f>F78</f>
        <v>0</v>
      </c>
      <c r="G77" s="15">
        <f>G78</f>
        <v>0</v>
      </c>
      <c r="H77" s="4"/>
    </row>
    <row r="78" spans="1:8" s="16" customFormat="1" ht="16.5">
      <c r="A78" s="12" t="s">
        <v>97</v>
      </c>
      <c r="B78" s="14" t="s">
        <v>61</v>
      </c>
      <c r="C78" s="14" t="s">
        <v>154</v>
      </c>
      <c r="D78" s="14" t="s">
        <v>330</v>
      </c>
      <c r="E78" s="14" t="s">
        <v>98</v>
      </c>
      <c r="F78" s="15">
        <f>'Прил. 4 а'!G144</f>
        <v>0</v>
      </c>
      <c r="G78" s="15">
        <f>'Прил. 4 а'!H144</f>
        <v>0</v>
      </c>
      <c r="H78" s="4"/>
    </row>
    <row r="79" spans="1:8" s="16" customFormat="1" ht="31.5">
      <c r="A79" s="12" t="s">
        <v>273</v>
      </c>
      <c r="B79" s="13" t="s">
        <v>61</v>
      </c>
      <c r="C79" s="13" t="s">
        <v>220</v>
      </c>
      <c r="D79" s="14"/>
      <c r="E79" s="14"/>
      <c r="F79" s="15">
        <f>F80</f>
        <v>0</v>
      </c>
      <c r="G79" s="15">
        <f>G80</f>
        <v>0</v>
      </c>
      <c r="H79" s="4"/>
    </row>
    <row r="80" spans="1:8" s="16" customFormat="1" ht="16.5">
      <c r="A80" s="12" t="s">
        <v>274</v>
      </c>
      <c r="B80" s="13" t="s">
        <v>61</v>
      </c>
      <c r="C80" s="13" t="s">
        <v>220</v>
      </c>
      <c r="D80" s="14" t="s">
        <v>271</v>
      </c>
      <c r="E80" s="14"/>
      <c r="F80" s="15">
        <f>F82</f>
        <v>0</v>
      </c>
      <c r="G80" s="15">
        <f>G82</f>
        <v>0</v>
      </c>
      <c r="H80" s="4"/>
    </row>
    <row r="81" spans="1:8" s="16" customFormat="1" ht="31.5">
      <c r="A81" s="18" t="s">
        <v>275</v>
      </c>
      <c r="B81" s="13" t="s">
        <v>230</v>
      </c>
      <c r="C81" s="13" t="s">
        <v>220</v>
      </c>
      <c r="D81" s="14" t="s">
        <v>272</v>
      </c>
      <c r="E81" s="14"/>
      <c r="F81" s="15">
        <f>F82</f>
        <v>0</v>
      </c>
      <c r="G81" s="15">
        <f>G82</f>
        <v>0</v>
      </c>
      <c r="H81" s="4"/>
    </row>
    <row r="82" spans="1:8" s="16" customFormat="1" ht="16.5">
      <c r="A82" s="18" t="s">
        <v>49</v>
      </c>
      <c r="B82" s="13" t="s">
        <v>230</v>
      </c>
      <c r="C82" s="13" t="s">
        <v>220</v>
      </c>
      <c r="D82" s="14" t="s">
        <v>272</v>
      </c>
      <c r="E82" s="14" t="s">
        <v>50</v>
      </c>
      <c r="F82" s="15">
        <f>'Прил. 4 а'!G59</f>
        <v>0</v>
      </c>
      <c r="G82" s="15">
        <f>'Прил. 4 а'!H59</f>
        <v>0</v>
      </c>
      <c r="H82" s="4"/>
    </row>
    <row r="83" spans="1:8" s="16" customFormat="1" ht="16.5">
      <c r="A83" s="12" t="s">
        <v>103</v>
      </c>
      <c r="B83" s="13" t="s">
        <v>61</v>
      </c>
      <c r="C83" s="13" t="s">
        <v>71</v>
      </c>
      <c r="D83" s="14"/>
      <c r="E83" s="14"/>
      <c r="F83" s="15">
        <f>F85+F88</f>
        <v>0</v>
      </c>
      <c r="G83" s="15">
        <f>G85+G88</f>
        <v>0</v>
      </c>
      <c r="H83" s="4"/>
    </row>
    <row r="84" spans="1:8" s="16" customFormat="1" ht="31.5">
      <c r="A84" s="12" t="s">
        <v>259</v>
      </c>
      <c r="B84" s="13" t="s">
        <v>61</v>
      </c>
      <c r="C84" s="13" t="s">
        <v>71</v>
      </c>
      <c r="D84" s="14" t="s">
        <v>229</v>
      </c>
      <c r="E84" s="14"/>
      <c r="F84" s="15">
        <f>F85</f>
        <v>0</v>
      </c>
      <c r="G84" s="15">
        <f>G85</f>
        <v>0</v>
      </c>
      <c r="H84" s="4"/>
    </row>
    <row r="85" spans="1:8" s="16" customFormat="1" ht="16.5">
      <c r="A85" s="18" t="s">
        <v>49</v>
      </c>
      <c r="B85" s="13" t="s">
        <v>230</v>
      </c>
      <c r="C85" s="13" t="s">
        <v>231</v>
      </c>
      <c r="D85" s="14" t="s">
        <v>229</v>
      </c>
      <c r="E85" s="14" t="s">
        <v>50</v>
      </c>
      <c r="F85" s="15">
        <f>'Прил. 4 а'!G62</f>
        <v>0</v>
      </c>
      <c r="G85" s="15">
        <f>'Прил. 4 а'!H62</f>
        <v>0</v>
      </c>
      <c r="H85" s="4"/>
    </row>
    <row r="86" spans="1:8" s="16" customFormat="1" ht="16.5">
      <c r="A86" s="52" t="s">
        <v>110</v>
      </c>
      <c r="B86" s="13" t="s">
        <v>61</v>
      </c>
      <c r="C86" s="13" t="s">
        <v>71</v>
      </c>
      <c r="D86" s="14" t="s">
        <v>111</v>
      </c>
      <c r="E86" s="14"/>
      <c r="F86" s="15">
        <f>F88</f>
        <v>0</v>
      </c>
      <c r="G86" s="15">
        <f>G88</f>
        <v>0</v>
      </c>
      <c r="H86" s="4"/>
    </row>
    <row r="87" spans="1:8" s="16" customFormat="1" ht="78.75">
      <c r="A87" s="100" t="s">
        <v>368</v>
      </c>
      <c r="B87" s="13" t="s">
        <v>61</v>
      </c>
      <c r="C87" s="13" t="s">
        <v>71</v>
      </c>
      <c r="D87" s="14" t="s">
        <v>312</v>
      </c>
      <c r="E87" s="14"/>
      <c r="F87" s="15">
        <f>F88</f>
        <v>0</v>
      </c>
      <c r="G87" s="15">
        <f>G88</f>
        <v>0</v>
      </c>
      <c r="H87" s="4"/>
    </row>
    <row r="88" spans="1:8" s="16" customFormat="1" ht="16.5">
      <c r="A88" s="18" t="s">
        <v>49</v>
      </c>
      <c r="B88" s="13" t="s">
        <v>230</v>
      </c>
      <c r="C88" s="13" t="s">
        <v>231</v>
      </c>
      <c r="D88" s="14" t="s">
        <v>312</v>
      </c>
      <c r="E88" s="14" t="s">
        <v>50</v>
      </c>
      <c r="F88" s="15">
        <f>'Прил. 4 а'!G65</f>
        <v>0</v>
      </c>
      <c r="G88" s="15">
        <f>'Прил. 4 а'!H65</f>
        <v>0</v>
      </c>
      <c r="H88" s="4"/>
    </row>
    <row r="89" spans="1:8" s="33" customFormat="1" ht="16.5">
      <c r="A89" s="30" t="s">
        <v>114</v>
      </c>
      <c r="B89" s="31" t="s">
        <v>115</v>
      </c>
      <c r="C89" s="31"/>
      <c r="D89" s="32"/>
      <c r="E89" s="32"/>
      <c r="F89" s="9">
        <f>F90+F98+F107+F126</f>
        <v>0</v>
      </c>
      <c r="G89" s="9">
        <f>G90+G98+G107+G126</f>
        <v>0</v>
      </c>
      <c r="H89" s="4"/>
    </row>
    <row r="90" spans="1:8" s="33" customFormat="1" ht="16.5">
      <c r="A90" s="89" t="s">
        <v>117</v>
      </c>
      <c r="B90" s="108" t="s">
        <v>115</v>
      </c>
      <c r="C90" s="32" t="s">
        <v>42</v>
      </c>
      <c r="D90" s="32"/>
      <c r="E90" s="32"/>
      <c r="F90" s="15">
        <f>F91+F93</f>
        <v>0</v>
      </c>
      <c r="G90" s="15">
        <f>G91+G93</f>
        <v>0</v>
      </c>
      <c r="H90" s="4"/>
    </row>
    <row r="91" spans="1:8" s="38" customFormat="1" ht="31.5" customHeight="1">
      <c r="A91" s="96" t="s">
        <v>269</v>
      </c>
      <c r="B91" s="97" t="s">
        <v>115</v>
      </c>
      <c r="C91" s="14" t="s">
        <v>42</v>
      </c>
      <c r="D91" s="32" t="s">
        <v>121</v>
      </c>
      <c r="E91" s="14"/>
      <c r="F91" s="37">
        <f>F92</f>
        <v>0</v>
      </c>
      <c r="G91" s="37">
        <f>G92</f>
        <v>0</v>
      </c>
      <c r="H91" s="4"/>
    </row>
    <row r="92" spans="1:8" s="38" customFormat="1" ht="16.5">
      <c r="A92" s="101" t="s">
        <v>331</v>
      </c>
      <c r="B92" s="97" t="s">
        <v>115</v>
      </c>
      <c r="C92" s="14" t="s">
        <v>42</v>
      </c>
      <c r="D92" s="32" t="s">
        <v>121</v>
      </c>
      <c r="E92" s="14" t="s">
        <v>308</v>
      </c>
      <c r="F92" s="37">
        <f>'Прил. 4 а'!G70</f>
        <v>0</v>
      </c>
      <c r="G92" s="37">
        <f>'Прил. 4 а'!H70</f>
        <v>0</v>
      </c>
      <c r="H92" s="4"/>
    </row>
    <row r="93" spans="1:8" s="38" customFormat="1" ht="16.5">
      <c r="A93" s="35" t="s">
        <v>110</v>
      </c>
      <c r="B93" s="97" t="s">
        <v>115</v>
      </c>
      <c r="C93" s="14" t="s">
        <v>42</v>
      </c>
      <c r="D93" s="32" t="s">
        <v>111</v>
      </c>
      <c r="E93" s="14"/>
      <c r="F93" s="37">
        <f>F94+F96</f>
        <v>0</v>
      </c>
      <c r="G93" s="37">
        <f>G94+G96</f>
        <v>0</v>
      </c>
      <c r="H93" s="4"/>
    </row>
    <row r="94" spans="1:8" s="38" customFormat="1" ht="47.25">
      <c r="A94" s="18" t="s">
        <v>290</v>
      </c>
      <c r="B94" s="97" t="s">
        <v>115</v>
      </c>
      <c r="C94" s="14" t="s">
        <v>42</v>
      </c>
      <c r="D94" s="32" t="s">
        <v>276</v>
      </c>
      <c r="E94" s="14"/>
      <c r="F94" s="37">
        <f>F95</f>
        <v>0</v>
      </c>
      <c r="G94" s="37">
        <f>G95</f>
        <v>0</v>
      </c>
      <c r="H94" s="4"/>
    </row>
    <row r="95" spans="1:8" s="38" customFormat="1" ht="16.5">
      <c r="A95" s="101" t="s">
        <v>331</v>
      </c>
      <c r="B95" s="97" t="s">
        <v>115</v>
      </c>
      <c r="C95" s="14" t="s">
        <v>42</v>
      </c>
      <c r="D95" s="32" t="s">
        <v>276</v>
      </c>
      <c r="E95" s="14" t="s">
        <v>308</v>
      </c>
      <c r="F95" s="37">
        <f>'Прил. 4 а'!G73</f>
        <v>0</v>
      </c>
      <c r="G95" s="37">
        <f>'Прил. 4 а'!H73</f>
        <v>0</v>
      </c>
      <c r="H95" s="4"/>
    </row>
    <row r="96" spans="1:8" s="38" customFormat="1" ht="63">
      <c r="A96" s="100" t="s">
        <v>332</v>
      </c>
      <c r="B96" s="32" t="s">
        <v>115</v>
      </c>
      <c r="C96" s="32" t="s">
        <v>42</v>
      </c>
      <c r="D96" s="32" t="s">
        <v>309</v>
      </c>
      <c r="E96" s="32"/>
      <c r="F96" s="37">
        <f>F97</f>
        <v>0</v>
      </c>
      <c r="G96" s="37">
        <f>G97</f>
        <v>0</v>
      </c>
      <c r="H96" s="4"/>
    </row>
    <row r="97" spans="1:8" s="38" customFormat="1" ht="16.5">
      <c r="A97" s="101" t="s">
        <v>331</v>
      </c>
      <c r="B97" s="32" t="s">
        <v>115</v>
      </c>
      <c r="C97" s="32" t="s">
        <v>42</v>
      </c>
      <c r="D97" s="32" t="s">
        <v>309</v>
      </c>
      <c r="E97" s="32" t="s">
        <v>308</v>
      </c>
      <c r="F97" s="37">
        <f>'Прил. 4 а'!G75</f>
        <v>0</v>
      </c>
      <c r="G97" s="37">
        <f>'Прил. 4 а'!H75</f>
        <v>0</v>
      </c>
      <c r="H97" s="4"/>
    </row>
    <row r="98" spans="1:8" s="38" customFormat="1" ht="16.5">
      <c r="A98" s="89" t="s">
        <v>125</v>
      </c>
      <c r="B98" s="14" t="s">
        <v>115</v>
      </c>
      <c r="C98" s="14" t="s">
        <v>45</v>
      </c>
      <c r="D98" s="32"/>
      <c r="E98" s="14"/>
      <c r="F98" s="37">
        <f>F99+F102</f>
        <v>0</v>
      </c>
      <c r="G98" s="37">
        <f>G99+G102</f>
        <v>0</v>
      </c>
      <c r="H98" s="4"/>
    </row>
    <row r="99" spans="1:8" s="38" customFormat="1" ht="16.5">
      <c r="A99" s="18" t="s">
        <v>243</v>
      </c>
      <c r="B99" s="14" t="s">
        <v>115</v>
      </c>
      <c r="C99" s="14" t="s">
        <v>45</v>
      </c>
      <c r="D99" s="17" t="s">
        <v>244</v>
      </c>
      <c r="E99" s="14"/>
      <c r="F99" s="37">
        <f>F100</f>
        <v>0</v>
      </c>
      <c r="G99" s="37">
        <f>G100</f>
        <v>0</v>
      </c>
      <c r="H99" s="4"/>
    </row>
    <row r="100" spans="1:8" s="38" customFormat="1" ht="16.5">
      <c r="A100" s="18" t="s">
        <v>245</v>
      </c>
      <c r="B100" s="14" t="s">
        <v>115</v>
      </c>
      <c r="C100" s="14" t="s">
        <v>45</v>
      </c>
      <c r="D100" s="17" t="s">
        <v>246</v>
      </c>
      <c r="E100" s="14"/>
      <c r="F100" s="37">
        <f>F101</f>
        <v>0</v>
      </c>
      <c r="G100" s="37">
        <f>G101</f>
        <v>0</v>
      </c>
      <c r="H100" s="4"/>
    </row>
    <row r="101" spans="1:8" s="38" customFormat="1" ht="16.5">
      <c r="A101" s="18" t="s">
        <v>49</v>
      </c>
      <c r="B101" s="14" t="s">
        <v>115</v>
      </c>
      <c r="C101" s="14" t="s">
        <v>45</v>
      </c>
      <c r="D101" s="17" t="s">
        <v>246</v>
      </c>
      <c r="E101" s="14" t="s">
        <v>50</v>
      </c>
      <c r="F101" s="37">
        <f>'Прил. 4 а'!G149</f>
        <v>0</v>
      </c>
      <c r="G101" s="37">
        <f>'Прил. 4 а'!H149</f>
        <v>0</v>
      </c>
      <c r="H101" s="4"/>
    </row>
    <row r="102" spans="1:8" s="16" customFormat="1" ht="16.5">
      <c r="A102" s="35" t="s">
        <v>110</v>
      </c>
      <c r="B102" s="14" t="s">
        <v>115</v>
      </c>
      <c r="C102" s="14" t="s">
        <v>45</v>
      </c>
      <c r="D102" s="14" t="s">
        <v>111</v>
      </c>
      <c r="E102" s="14"/>
      <c r="F102" s="15">
        <f>F103+F105</f>
        <v>0</v>
      </c>
      <c r="G102" s="15">
        <f>G103+G105</f>
        <v>0</v>
      </c>
      <c r="H102" s="4"/>
    </row>
    <row r="103" spans="1:8" s="16" customFormat="1" ht="31.5">
      <c r="A103" s="18" t="s">
        <v>297</v>
      </c>
      <c r="B103" s="32" t="s">
        <v>115</v>
      </c>
      <c r="C103" s="32" t="s">
        <v>45</v>
      </c>
      <c r="D103" s="32" t="s">
        <v>280</v>
      </c>
      <c r="E103" s="32"/>
      <c r="F103" s="15">
        <f>F104</f>
        <v>0</v>
      </c>
      <c r="G103" s="15">
        <f>G104</f>
        <v>0</v>
      </c>
      <c r="H103" s="4"/>
    </row>
    <row r="104" spans="1:8" s="16" customFormat="1" ht="16.5">
      <c r="A104" s="101" t="s">
        <v>331</v>
      </c>
      <c r="B104" s="32" t="s">
        <v>115</v>
      </c>
      <c r="C104" s="32" t="s">
        <v>45</v>
      </c>
      <c r="D104" s="32" t="s">
        <v>280</v>
      </c>
      <c r="E104" s="32" t="s">
        <v>308</v>
      </c>
      <c r="F104" s="15">
        <f>'Прил. 4 а'!G79</f>
        <v>0</v>
      </c>
      <c r="G104" s="15">
        <f>'Прил. 4 а'!H79</f>
        <v>0</v>
      </c>
      <c r="H104" s="4"/>
    </row>
    <row r="105" spans="1:8" s="16" customFormat="1" ht="31.5">
      <c r="A105" s="100" t="s">
        <v>288</v>
      </c>
      <c r="B105" s="32" t="s">
        <v>115</v>
      </c>
      <c r="C105" s="32" t="s">
        <v>45</v>
      </c>
      <c r="D105" s="32" t="s">
        <v>289</v>
      </c>
      <c r="E105" s="32"/>
      <c r="F105" s="15">
        <f>F106</f>
        <v>0</v>
      </c>
      <c r="G105" s="15">
        <f>G106</f>
        <v>0</v>
      </c>
      <c r="H105" s="4"/>
    </row>
    <row r="106" spans="1:8" s="16" customFormat="1" ht="16.5">
      <c r="A106" s="101" t="s">
        <v>331</v>
      </c>
      <c r="B106" s="32" t="s">
        <v>115</v>
      </c>
      <c r="C106" s="32" t="s">
        <v>45</v>
      </c>
      <c r="D106" s="32" t="s">
        <v>289</v>
      </c>
      <c r="E106" s="32" t="s">
        <v>308</v>
      </c>
      <c r="F106" s="15">
        <f>'Прил. 4 а'!G81</f>
        <v>0</v>
      </c>
      <c r="G106" s="15">
        <f>'Прил. 4 а'!H81</f>
        <v>0</v>
      </c>
      <c r="H106" s="4"/>
    </row>
    <row r="107" spans="1:8" s="16" customFormat="1" ht="16.5">
      <c r="A107" s="12" t="s">
        <v>128</v>
      </c>
      <c r="B107" s="14" t="s">
        <v>115</v>
      </c>
      <c r="C107" s="14" t="s">
        <v>53</v>
      </c>
      <c r="D107" s="14"/>
      <c r="E107" s="14"/>
      <c r="F107" s="15">
        <f>F108+F119</f>
        <v>0</v>
      </c>
      <c r="G107" s="15">
        <f>G108+G119</f>
        <v>0</v>
      </c>
      <c r="H107" s="4"/>
    </row>
    <row r="108" spans="1:8" s="16" customFormat="1" ht="16.5">
      <c r="A108" s="12" t="s">
        <v>128</v>
      </c>
      <c r="B108" s="14" t="s">
        <v>115</v>
      </c>
      <c r="C108" s="14" t="s">
        <v>53</v>
      </c>
      <c r="D108" s="14" t="s">
        <v>129</v>
      </c>
      <c r="E108" s="14"/>
      <c r="F108" s="15">
        <f>F109+F111+F114+F116</f>
        <v>0</v>
      </c>
      <c r="G108" s="15">
        <f>G109+G111+G114+G116</f>
        <v>0</v>
      </c>
      <c r="H108" s="4"/>
    </row>
    <row r="109" spans="1:8" s="16" customFormat="1" ht="16.5">
      <c r="A109" s="12" t="s">
        <v>130</v>
      </c>
      <c r="B109" s="14" t="s">
        <v>115</v>
      </c>
      <c r="C109" s="14" t="s">
        <v>53</v>
      </c>
      <c r="D109" s="14" t="s">
        <v>131</v>
      </c>
      <c r="E109" s="14"/>
      <c r="F109" s="15">
        <f>F110</f>
        <v>0</v>
      </c>
      <c r="G109" s="15">
        <f>G110</f>
        <v>0</v>
      </c>
      <c r="H109" s="4"/>
    </row>
    <row r="110" spans="1:8" s="16" customFormat="1" ht="16.5">
      <c r="A110" s="18" t="s">
        <v>49</v>
      </c>
      <c r="B110" s="14" t="s">
        <v>115</v>
      </c>
      <c r="C110" s="14" t="s">
        <v>53</v>
      </c>
      <c r="D110" s="14" t="s">
        <v>131</v>
      </c>
      <c r="E110" s="14" t="s">
        <v>50</v>
      </c>
      <c r="F110" s="15">
        <f>'Прил. 4 а'!G153</f>
        <v>0</v>
      </c>
      <c r="G110" s="15">
        <f>'Прил. 4 а'!H153</f>
        <v>0</v>
      </c>
      <c r="H110" s="4"/>
    </row>
    <row r="111" spans="1:8" s="16" customFormat="1" ht="16.5">
      <c r="A111" s="35" t="s">
        <v>134</v>
      </c>
      <c r="B111" s="14" t="s">
        <v>115</v>
      </c>
      <c r="C111" s="14" t="s">
        <v>53</v>
      </c>
      <c r="D111" s="14" t="s">
        <v>135</v>
      </c>
      <c r="E111" s="14"/>
      <c r="F111" s="15">
        <f>F112+F113</f>
        <v>0</v>
      </c>
      <c r="G111" s="15">
        <f>G112+G113</f>
        <v>0</v>
      </c>
      <c r="H111" s="4"/>
    </row>
    <row r="112" spans="1:8" s="16" customFormat="1" ht="16.5">
      <c r="A112" s="18" t="s">
        <v>97</v>
      </c>
      <c r="B112" s="14" t="s">
        <v>115</v>
      </c>
      <c r="C112" s="14" t="s">
        <v>53</v>
      </c>
      <c r="D112" s="14" t="s">
        <v>135</v>
      </c>
      <c r="E112" s="14" t="s">
        <v>98</v>
      </c>
      <c r="F112" s="15">
        <f>'Прил. 4 а'!G155</f>
        <v>0</v>
      </c>
      <c r="G112" s="15">
        <f>'Прил. 4 а'!H155</f>
        <v>0</v>
      </c>
      <c r="H112" s="4"/>
    </row>
    <row r="113" spans="1:8" s="16" customFormat="1" ht="16.5">
      <c r="A113" s="18" t="s">
        <v>49</v>
      </c>
      <c r="B113" s="14" t="s">
        <v>115</v>
      </c>
      <c r="C113" s="14" t="s">
        <v>53</v>
      </c>
      <c r="D113" s="14" t="s">
        <v>135</v>
      </c>
      <c r="E113" s="14" t="s">
        <v>50</v>
      </c>
      <c r="F113" s="15">
        <f>'Прил. 4 а'!G156</f>
        <v>0</v>
      </c>
      <c r="G113" s="15">
        <f>'Прил. 4 а'!H156</f>
        <v>0</v>
      </c>
      <c r="H113" s="4"/>
    </row>
    <row r="114" spans="1:8" s="16" customFormat="1" ht="16.5">
      <c r="A114" s="35" t="s">
        <v>136</v>
      </c>
      <c r="B114" s="14" t="s">
        <v>115</v>
      </c>
      <c r="C114" s="14" t="s">
        <v>53</v>
      </c>
      <c r="D114" s="14" t="s">
        <v>137</v>
      </c>
      <c r="E114" s="14"/>
      <c r="F114" s="15">
        <f>F115</f>
        <v>0</v>
      </c>
      <c r="G114" s="15">
        <f>G115</f>
        <v>0</v>
      </c>
      <c r="H114" s="4"/>
    </row>
    <row r="115" spans="1:8" s="16" customFormat="1" ht="16.5">
      <c r="A115" s="18" t="s">
        <v>97</v>
      </c>
      <c r="B115" s="14" t="s">
        <v>115</v>
      </c>
      <c r="C115" s="14" t="s">
        <v>53</v>
      </c>
      <c r="D115" s="14" t="s">
        <v>137</v>
      </c>
      <c r="E115" s="14" t="s">
        <v>98</v>
      </c>
      <c r="F115" s="15">
        <f>'Прил. 4 а'!G158</f>
        <v>0</v>
      </c>
      <c r="G115" s="15">
        <f>'Прил. 4 а'!H158</f>
        <v>0</v>
      </c>
      <c r="H115" s="4"/>
    </row>
    <row r="116" spans="1:8" s="16" customFormat="1" ht="31.5">
      <c r="A116" s="35" t="s">
        <v>138</v>
      </c>
      <c r="B116" s="14" t="s">
        <v>115</v>
      </c>
      <c r="C116" s="14" t="s">
        <v>53</v>
      </c>
      <c r="D116" s="14" t="s">
        <v>139</v>
      </c>
      <c r="E116" s="14"/>
      <c r="F116" s="15">
        <f>F117+F118</f>
        <v>0</v>
      </c>
      <c r="G116" s="15">
        <f>G117+G118</f>
        <v>0</v>
      </c>
      <c r="H116" s="4"/>
    </row>
    <row r="117" spans="1:8" s="16" customFormat="1" ht="16.5">
      <c r="A117" s="18" t="s">
        <v>97</v>
      </c>
      <c r="B117" s="14" t="s">
        <v>115</v>
      </c>
      <c r="C117" s="14" t="s">
        <v>53</v>
      </c>
      <c r="D117" s="14" t="s">
        <v>139</v>
      </c>
      <c r="E117" s="14" t="s">
        <v>98</v>
      </c>
      <c r="F117" s="15">
        <f>'Прил. 4 а'!G160</f>
        <v>0</v>
      </c>
      <c r="G117" s="15">
        <f>'Прил. 4 а'!H160</f>
        <v>0</v>
      </c>
      <c r="H117" s="4"/>
    </row>
    <row r="118" spans="1:8" s="16" customFormat="1" ht="16.5">
      <c r="A118" s="18" t="s">
        <v>49</v>
      </c>
      <c r="B118" s="14" t="s">
        <v>115</v>
      </c>
      <c r="C118" s="14" t="s">
        <v>53</v>
      </c>
      <c r="D118" s="14" t="s">
        <v>139</v>
      </c>
      <c r="E118" s="14" t="s">
        <v>50</v>
      </c>
      <c r="F118" s="15">
        <f>'Прил. 4 а'!G161</f>
        <v>0</v>
      </c>
      <c r="G118" s="15">
        <f>'Прил. 4 а'!H161</f>
        <v>0</v>
      </c>
      <c r="H118" s="4"/>
    </row>
    <row r="119" spans="1:8" s="16" customFormat="1" ht="16.5">
      <c r="A119" s="35" t="s">
        <v>110</v>
      </c>
      <c r="B119" s="14" t="s">
        <v>115</v>
      </c>
      <c r="C119" s="14" t="s">
        <v>53</v>
      </c>
      <c r="D119" s="14" t="s">
        <v>111</v>
      </c>
      <c r="E119" s="14"/>
      <c r="F119" s="15">
        <f>F121+F124+F122</f>
        <v>0</v>
      </c>
      <c r="G119" s="15">
        <f>G121+G124+G122</f>
        <v>0</v>
      </c>
      <c r="H119" s="4"/>
    </row>
    <row r="120" spans="1:8" s="16" customFormat="1" ht="31.5">
      <c r="A120" s="35" t="s">
        <v>277</v>
      </c>
      <c r="B120" s="14" t="s">
        <v>115</v>
      </c>
      <c r="C120" s="14" t="s">
        <v>53</v>
      </c>
      <c r="D120" s="14" t="s">
        <v>141</v>
      </c>
      <c r="E120" s="14"/>
      <c r="F120" s="15">
        <f>F121</f>
        <v>0</v>
      </c>
      <c r="G120" s="15">
        <f>G121</f>
        <v>0</v>
      </c>
      <c r="H120" s="4"/>
    </row>
    <row r="121" spans="1:8" s="16" customFormat="1" ht="16.5">
      <c r="A121" s="18" t="s">
        <v>49</v>
      </c>
      <c r="B121" s="14" t="s">
        <v>115</v>
      </c>
      <c r="C121" s="14" t="s">
        <v>53</v>
      </c>
      <c r="D121" s="14" t="s">
        <v>141</v>
      </c>
      <c r="E121" s="14" t="s">
        <v>50</v>
      </c>
      <c r="F121" s="15">
        <f>'Прил. 4 а'!G164</f>
        <v>0</v>
      </c>
      <c r="G121" s="15">
        <f>'Прил. 4 а'!H164</f>
        <v>0</v>
      </c>
      <c r="H121" s="4"/>
    </row>
    <row r="122" spans="1:8" s="16" customFormat="1" ht="47.25">
      <c r="A122" s="18" t="s">
        <v>295</v>
      </c>
      <c r="B122" s="14" t="s">
        <v>115</v>
      </c>
      <c r="C122" s="14" t="s">
        <v>53</v>
      </c>
      <c r="D122" s="14" t="s">
        <v>286</v>
      </c>
      <c r="E122" s="14"/>
      <c r="F122" s="15">
        <f>F123</f>
        <v>0</v>
      </c>
      <c r="G122" s="15">
        <f>G123</f>
        <v>0</v>
      </c>
      <c r="H122" s="4"/>
    </row>
    <row r="123" spans="1:8" s="16" customFormat="1" ht="16.5">
      <c r="A123" s="12" t="s">
        <v>97</v>
      </c>
      <c r="B123" s="14" t="s">
        <v>115</v>
      </c>
      <c r="C123" s="14" t="s">
        <v>53</v>
      </c>
      <c r="D123" s="14" t="s">
        <v>286</v>
      </c>
      <c r="E123" s="14" t="s">
        <v>98</v>
      </c>
      <c r="F123" s="15">
        <f>'Прил. 4 а'!G166</f>
        <v>0</v>
      </c>
      <c r="G123" s="15">
        <f>'Прил. 4 а'!H166</f>
        <v>0</v>
      </c>
      <c r="H123" s="4"/>
    </row>
    <row r="124" spans="1:8" s="16" customFormat="1" ht="31.5">
      <c r="A124" s="18" t="s">
        <v>288</v>
      </c>
      <c r="B124" s="14" t="s">
        <v>115</v>
      </c>
      <c r="C124" s="14" t="s">
        <v>53</v>
      </c>
      <c r="D124" s="14" t="s">
        <v>289</v>
      </c>
      <c r="E124" s="14"/>
      <c r="F124" s="15">
        <f>F125</f>
        <v>0</v>
      </c>
      <c r="G124" s="15">
        <f>G125</f>
        <v>0</v>
      </c>
      <c r="H124" s="4"/>
    </row>
    <row r="125" spans="1:8" s="16" customFormat="1" ht="16.5">
      <c r="A125" s="18" t="s">
        <v>49</v>
      </c>
      <c r="B125" s="14" t="s">
        <v>115</v>
      </c>
      <c r="C125" s="14" t="s">
        <v>53</v>
      </c>
      <c r="D125" s="14" t="s">
        <v>289</v>
      </c>
      <c r="E125" s="14" t="s">
        <v>50</v>
      </c>
      <c r="F125" s="15">
        <f>'Прил. 4 а'!G168</f>
        <v>0</v>
      </c>
      <c r="G125" s="15">
        <f>'Прил. 4 а'!H168</f>
        <v>0</v>
      </c>
      <c r="H125" s="4"/>
    </row>
    <row r="126" spans="1:8" s="16" customFormat="1" ht="16.5">
      <c r="A126" s="18" t="s">
        <v>142</v>
      </c>
      <c r="B126" s="14" t="s">
        <v>115</v>
      </c>
      <c r="C126" s="14" t="s">
        <v>115</v>
      </c>
      <c r="D126" s="14"/>
      <c r="E126" s="14"/>
      <c r="F126" s="15">
        <f>F127</f>
        <v>0</v>
      </c>
      <c r="G126" s="15">
        <f>G127</f>
        <v>0</v>
      </c>
      <c r="H126" s="4"/>
    </row>
    <row r="127" spans="1:7" ht="47.25">
      <c r="A127" s="12" t="s">
        <v>62</v>
      </c>
      <c r="B127" s="14" t="s">
        <v>115</v>
      </c>
      <c r="C127" s="14" t="s">
        <v>115</v>
      </c>
      <c r="D127" s="14" t="s">
        <v>47</v>
      </c>
      <c r="E127" s="14"/>
      <c r="F127" s="15">
        <f>F128+F133+F131+F132</f>
        <v>0</v>
      </c>
      <c r="G127" s="15">
        <f>G128+G133+G131+G132</f>
        <v>0</v>
      </c>
    </row>
    <row r="128" spans="1:7" ht="16.5">
      <c r="A128" s="12" t="s">
        <v>55</v>
      </c>
      <c r="B128" s="14" t="s">
        <v>115</v>
      </c>
      <c r="C128" s="14" t="s">
        <v>115</v>
      </c>
      <c r="D128" s="14" t="s">
        <v>56</v>
      </c>
      <c r="E128" s="14"/>
      <c r="F128" s="15">
        <f>F129</f>
        <v>0</v>
      </c>
      <c r="G128" s="15">
        <f>G129</f>
        <v>0</v>
      </c>
    </row>
    <row r="129" spans="1:7" ht="16.5">
      <c r="A129" s="18" t="s">
        <v>49</v>
      </c>
      <c r="B129" s="14" t="s">
        <v>115</v>
      </c>
      <c r="C129" s="14" t="s">
        <v>115</v>
      </c>
      <c r="D129" s="14" t="s">
        <v>56</v>
      </c>
      <c r="E129" s="14" t="s">
        <v>50</v>
      </c>
      <c r="F129" s="15">
        <f>'Прил. 4 а'!G172</f>
        <v>0</v>
      </c>
      <c r="G129" s="15">
        <f>'Прил. 4 а'!H172</f>
        <v>0</v>
      </c>
    </row>
    <row r="130" spans="1:7" ht="16.5">
      <c r="A130" s="18" t="s">
        <v>327</v>
      </c>
      <c r="B130" s="14" t="s">
        <v>115</v>
      </c>
      <c r="C130" s="14" t="s">
        <v>115</v>
      </c>
      <c r="D130" s="14" t="s">
        <v>326</v>
      </c>
      <c r="E130" s="14"/>
      <c r="F130" s="15">
        <f>F131+F132</f>
        <v>0</v>
      </c>
      <c r="G130" s="15">
        <f>G131+G132</f>
        <v>0</v>
      </c>
    </row>
    <row r="131" spans="1:7" ht="16.5">
      <c r="A131" s="18" t="s">
        <v>49</v>
      </c>
      <c r="B131" s="14" t="s">
        <v>115</v>
      </c>
      <c r="C131" s="14" t="s">
        <v>115</v>
      </c>
      <c r="D131" s="14" t="s">
        <v>326</v>
      </c>
      <c r="E131" s="14" t="s">
        <v>50</v>
      </c>
      <c r="F131" s="15">
        <f>'Прил. 4 а'!G174</f>
        <v>0</v>
      </c>
      <c r="G131" s="15">
        <f>'Прил. 4 а'!H174</f>
        <v>0</v>
      </c>
    </row>
    <row r="132" spans="1:7" ht="16.5">
      <c r="A132" s="101" t="s">
        <v>331</v>
      </c>
      <c r="B132" s="14" t="s">
        <v>115</v>
      </c>
      <c r="C132" s="14" t="s">
        <v>115</v>
      </c>
      <c r="D132" s="14" t="s">
        <v>326</v>
      </c>
      <c r="E132" s="14" t="s">
        <v>308</v>
      </c>
      <c r="F132" s="15">
        <f>'Прил. 4 а'!G87</f>
        <v>0</v>
      </c>
      <c r="G132" s="15">
        <f>'Прил. 4 а'!H87</f>
        <v>0</v>
      </c>
    </row>
    <row r="133" spans="1:7" ht="16.5">
      <c r="A133" s="18" t="s">
        <v>157</v>
      </c>
      <c r="B133" s="14" t="s">
        <v>115</v>
      </c>
      <c r="C133" s="14" t="s">
        <v>115</v>
      </c>
      <c r="D133" s="14" t="s">
        <v>239</v>
      </c>
      <c r="E133" s="14"/>
      <c r="F133" s="15">
        <f>F134</f>
        <v>0</v>
      </c>
      <c r="G133" s="15">
        <f>G134</f>
        <v>0</v>
      </c>
    </row>
    <row r="134" spans="1:7" ht="16.5">
      <c r="A134" s="101" t="s">
        <v>331</v>
      </c>
      <c r="B134" s="14" t="s">
        <v>249</v>
      </c>
      <c r="C134" s="14" t="s">
        <v>115</v>
      </c>
      <c r="D134" s="14" t="s">
        <v>239</v>
      </c>
      <c r="E134" s="14" t="s">
        <v>308</v>
      </c>
      <c r="F134" s="15">
        <f>'Прил. 4 а'!G85</f>
        <v>0</v>
      </c>
      <c r="G134" s="15">
        <f>'Прил. 4 а'!H85</f>
        <v>0</v>
      </c>
    </row>
    <row r="135" spans="1:8" s="11" customFormat="1" ht="16.5">
      <c r="A135" s="39" t="s">
        <v>145</v>
      </c>
      <c r="B135" s="8" t="s">
        <v>146</v>
      </c>
      <c r="C135" s="8"/>
      <c r="D135" s="8"/>
      <c r="E135" s="8"/>
      <c r="F135" s="9">
        <f>F136</f>
        <v>0</v>
      </c>
      <c r="G135" s="9">
        <f>G136</f>
        <v>0</v>
      </c>
      <c r="H135" s="10"/>
    </row>
    <row r="136" spans="1:7" ht="16.5">
      <c r="A136" s="12" t="s">
        <v>148</v>
      </c>
      <c r="B136" s="14" t="s">
        <v>146</v>
      </c>
      <c r="C136" s="14" t="s">
        <v>146</v>
      </c>
      <c r="D136" s="14"/>
      <c r="E136" s="14"/>
      <c r="F136" s="15">
        <f>F137+F141</f>
        <v>0</v>
      </c>
      <c r="G136" s="15">
        <f>G137</f>
        <v>0</v>
      </c>
    </row>
    <row r="137" spans="1:7" ht="19.5" customHeight="1">
      <c r="A137" s="12" t="s">
        <v>149</v>
      </c>
      <c r="B137" s="14" t="s">
        <v>146</v>
      </c>
      <c r="C137" s="14" t="s">
        <v>146</v>
      </c>
      <c r="D137" s="14" t="s">
        <v>150</v>
      </c>
      <c r="E137" s="14"/>
      <c r="F137" s="15">
        <f>F138</f>
        <v>0</v>
      </c>
      <c r="G137" s="15">
        <f>G138+G141</f>
        <v>0</v>
      </c>
    </row>
    <row r="138" spans="1:7" ht="16.5">
      <c r="A138" s="12" t="s">
        <v>283</v>
      </c>
      <c r="B138" s="14" t="s">
        <v>146</v>
      </c>
      <c r="C138" s="14" t="s">
        <v>146</v>
      </c>
      <c r="D138" s="14" t="s">
        <v>282</v>
      </c>
      <c r="E138" s="14"/>
      <c r="F138" s="15">
        <f>F139+F140</f>
        <v>0</v>
      </c>
      <c r="G138" s="15">
        <f>G139+G140</f>
        <v>0</v>
      </c>
    </row>
    <row r="139" spans="1:7" ht="47.25">
      <c r="A139" s="12" t="s">
        <v>336</v>
      </c>
      <c r="B139" s="14" t="s">
        <v>146</v>
      </c>
      <c r="C139" s="14" t="s">
        <v>146</v>
      </c>
      <c r="D139" s="14" t="s">
        <v>282</v>
      </c>
      <c r="E139" s="14" t="s">
        <v>319</v>
      </c>
      <c r="F139" s="15">
        <f>'Прил. 4 а'!G180</f>
        <v>0</v>
      </c>
      <c r="G139" s="15">
        <f>'Прил. 4 а'!H180</f>
        <v>0</v>
      </c>
    </row>
    <row r="140" spans="1:7" ht="16.5">
      <c r="A140" s="101" t="s">
        <v>339</v>
      </c>
      <c r="B140" s="14" t="s">
        <v>146</v>
      </c>
      <c r="C140" s="14" t="s">
        <v>146</v>
      </c>
      <c r="D140" s="14" t="s">
        <v>282</v>
      </c>
      <c r="E140" s="14" t="s">
        <v>334</v>
      </c>
      <c r="F140" s="15">
        <f>'Прил. 4 а'!G181</f>
        <v>0</v>
      </c>
      <c r="G140" s="15">
        <f>'Прил. 4 а'!H181</f>
        <v>0</v>
      </c>
    </row>
    <row r="141" spans="1:7" ht="16.5">
      <c r="A141" s="35" t="s">
        <v>110</v>
      </c>
      <c r="B141" s="14" t="s">
        <v>146</v>
      </c>
      <c r="C141" s="14" t="s">
        <v>146</v>
      </c>
      <c r="D141" s="14" t="s">
        <v>111</v>
      </c>
      <c r="E141" s="14"/>
      <c r="F141" s="15">
        <f>F142</f>
        <v>0</v>
      </c>
      <c r="G141" s="15">
        <f>G142</f>
        <v>0</v>
      </c>
    </row>
    <row r="142" spans="1:7" ht="31.5">
      <c r="A142" s="18" t="s">
        <v>298</v>
      </c>
      <c r="B142" s="14" t="s">
        <v>146</v>
      </c>
      <c r="C142" s="14" t="s">
        <v>146</v>
      </c>
      <c r="D142" s="14" t="s">
        <v>305</v>
      </c>
      <c r="E142" s="14"/>
      <c r="F142" s="15">
        <f>F143</f>
        <v>0</v>
      </c>
      <c r="G142" s="15">
        <f>G143</f>
        <v>0</v>
      </c>
    </row>
    <row r="143" spans="1:7" ht="16.5">
      <c r="A143" s="101" t="s">
        <v>339</v>
      </c>
      <c r="B143" s="14" t="s">
        <v>146</v>
      </c>
      <c r="C143" s="14" t="s">
        <v>146</v>
      </c>
      <c r="D143" s="14" t="s">
        <v>281</v>
      </c>
      <c r="E143" s="14" t="s">
        <v>334</v>
      </c>
      <c r="F143" s="15">
        <f>'Прил. 4 а'!G183</f>
        <v>0</v>
      </c>
      <c r="G143" s="15">
        <f>'Прил. 4 а'!H183</f>
        <v>0</v>
      </c>
    </row>
    <row r="144" spans="1:7" ht="16.5">
      <c r="A144" s="6" t="s">
        <v>302</v>
      </c>
      <c r="B144" s="8" t="s">
        <v>92</v>
      </c>
      <c r="C144" s="8"/>
      <c r="D144" s="8"/>
      <c r="E144" s="8"/>
      <c r="F144" s="9">
        <f>F145+F158</f>
        <v>0</v>
      </c>
      <c r="G144" s="9">
        <f>G145+G158</f>
        <v>0</v>
      </c>
    </row>
    <row r="145" spans="1:7" ht="16.5">
      <c r="A145" s="12" t="s">
        <v>160</v>
      </c>
      <c r="B145" s="14" t="s">
        <v>92</v>
      </c>
      <c r="C145" s="14" t="s">
        <v>42</v>
      </c>
      <c r="D145" s="14"/>
      <c r="E145" s="14"/>
      <c r="F145" s="15">
        <f>F146+F150+F154</f>
        <v>0</v>
      </c>
      <c r="G145" s="15">
        <f>G146+G150+G154</f>
        <v>0</v>
      </c>
    </row>
    <row r="146" spans="1:7" ht="31.5">
      <c r="A146" s="12" t="s">
        <v>161</v>
      </c>
      <c r="B146" s="14" t="s">
        <v>92</v>
      </c>
      <c r="C146" s="14" t="s">
        <v>42</v>
      </c>
      <c r="D146" s="14" t="s">
        <v>162</v>
      </c>
      <c r="E146" s="14"/>
      <c r="F146" s="15">
        <f>F147</f>
        <v>0</v>
      </c>
      <c r="G146" s="15">
        <f>G147</f>
        <v>0</v>
      </c>
    </row>
    <row r="147" spans="1:7" ht="16.5">
      <c r="A147" s="12" t="s">
        <v>157</v>
      </c>
      <c r="B147" s="14" t="s">
        <v>92</v>
      </c>
      <c r="C147" s="14" t="s">
        <v>42</v>
      </c>
      <c r="D147" s="14" t="s">
        <v>163</v>
      </c>
      <c r="E147" s="14"/>
      <c r="F147" s="15">
        <f>F148+F149</f>
        <v>0</v>
      </c>
      <c r="G147" s="15">
        <f>G148+G149</f>
        <v>0</v>
      </c>
    </row>
    <row r="148" spans="1:7" ht="47.25">
      <c r="A148" s="12" t="s">
        <v>336</v>
      </c>
      <c r="B148" s="14" t="s">
        <v>92</v>
      </c>
      <c r="C148" s="14" t="s">
        <v>42</v>
      </c>
      <c r="D148" s="14" t="s">
        <v>163</v>
      </c>
      <c r="E148" s="14" t="s">
        <v>337</v>
      </c>
      <c r="F148" s="15">
        <f>'Прил. 4 а'!G188</f>
        <v>0</v>
      </c>
      <c r="G148" s="15">
        <f>'Прил. 4 а'!H188</f>
        <v>0</v>
      </c>
    </row>
    <row r="149" spans="1:7" ht="16.5">
      <c r="A149" s="101" t="s">
        <v>339</v>
      </c>
      <c r="B149" s="14" t="s">
        <v>92</v>
      </c>
      <c r="C149" s="14" t="s">
        <v>42</v>
      </c>
      <c r="D149" s="14" t="s">
        <v>163</v>
      </c>
      <c r="E149" s="14" t="s">
        <v>340</v>
      </c>
      <c r="F149" s="15">
        <f>'Прил. 4 а'!G189</f>
        <v>0</v>
      </c>
      <c r="G149" s="15">
        <f>'Прил. 4 а'!H189</f>
        <v>0</v>
      </c>
    </row>
    <row r="150" spans="1:7" ht="16.5">
      <c r="A150" s="12" t="s">
        <v>169</v>
      </c>
      <c r="B150" s="14" t="s">
        <v>92</v>
      </c>
      <c r="C150" s="14" t="s">
        <v>42</v>
      </c>
      <c r="D150" s="14" t="s">
        <v>170</v>
      </c>
      <c r="E150" s="14"/>
      <c r="F150" s="15">
        <f>F151</f>
        <v>0</v>
      </c>
      <c r="G150" s="15">
        <f>G151</f>
        <v>0</v>
      </c>
    </row>
    <row r="151" spans="1:7" ht="16.5">
      <c r="A151" s="12" t="s">
        <v>157</v>
      </c>
      <c r="B151" s="14" t="s">
        <v>92</v>
      </c>
      <c r="C151" s="14" t="s">
        <v>42</v>
      </c>
      <c r="D151" s="14" t="s">
        <v>171</v>
      </c>
      <c r="E151" s="14"/>
      <c r="F151" s="15">
        <f>F152+F153</f>
        <v>0</v>
      </c>
      <c r="G151" s="15">
        <f>G152+G153</f>
        <v>0</v>
      </c>
    </row>
    <row r="152" spans="1:7" ht="47.25">
      <c r="A152" s="12" t="s">
        <v>336</v>
      </c>
      <c r="B152" s="14" t="s">
        <v>92</v>
      </c>
      <c r="C152" s="14" t="s">
        <v>42</v>
      </c>
      <c r="D152" s="14" t="s">
        <v>171</v>
      </c>
      <c r="E152" s="14" t="s">
        <v>337</v>
      </c>
      <c r="F152" s="15">
        <f>'Прил. 4 а'!G192</f>
        <v>0</v>
      </c>
      <c r="G152" s="15">
        <f>'Прил. 4 а'!H192</f>
        <v>0</v>
      </c>
    </row>
    <row r="153" spans="1:7" ht="16.5">
      <c r="A153" s="101" t="s">
        <v>339</v>
      </c>
      <c r="B153" s="14" t="s">
        <v>92</v>
      </c>
      <c r="C153" s="14" t="s">
        <v>42</v>
      </c>
      <c r="D153" s="14" t="s">
        <v>171</v>
      </c>
      <c r="E153" s="14" t="s">
        <v>340</v>
      </c>
      <c r="F153" s="15">
        <f>'Прил. 4 а'!G193</f>
        <v>0</v>
      </c>
      <c r="G153" s="15">
        <f>'Прил. 4 а'!H193</f>
        <v>0</v>
      </c>
    </row>
    <row r="154" spans="1:7" ht="31.5">
      <c r="A154" s="12" t="s">
        <v>172</v>
      </c>
      <c r="B154" s="14" t="s">
        <v>92</v>
      </c>
      <c r="C154" s="14" t="s">
        <v>42</v>
      </c>
      <c r="D154" s="14" t="s">
        <v>173</v>
      </c>
      <c r="E154" s="14"/>
      <c r="F154" s="15">
        <f>F155</f>
        <v>0</v>
      </c>
      <c r="G154" s="15">
        <f>G155</f>
        <v>0</v>
      </c>
    </row>
    <row r="155" spans="1:7" ht="16.5">
      <c r="A155" s="12" t="s">
        <v>157</v>
      </c>
      <c r="B155" s="14" t="s">
        <v>92</v>
      </c>
      <c r="C155" s="14" t="s">
        <v>42</v>
      </c>
      <c r="D155" s="14" t="s">
        <v>174</v>
      </c>
      <c r="E155" s="14"/>
      <c r="F155" s="15">
        <f>F156+F157</f>
        <v>0</v>
      </c>
      <c r="G155" s="15">
        <f>G156+G157</f>
        <v>0</v>
      </c>
    </row>
    <row r="156" spans="1:7" ht="47.25">
      <c r="A156" s="12" t="s">
        <v>336</v>
      </c>
      <c r="B156" s="14" t="s">
        <v>92</v>
      </c>
      <c r="C156" s="14" t="s">
        <v>42</v>
      </c>
      <c r="D156" s="14" t="s">
        <v>174</v>
      </c>
      <c r="E156" s="14" t="s">
        <v>337</v>
      </c>
      <c r="F156" s="15">
        <f>'Прил. 4 а'!G196</f>
        <v>0</v>
      </c>
      <c r="G156" s="15">
        <f>'Прил. 4 а'!H196</f>
        <v>0</v>
      </c>
    </row>
    <row r="157" spans="1:7" ht="16.5">
      <c r="A157" s="101" t="s">
        <v>339</v>
      </c>
      <c r="B157" s="14" t="s">
        <v>92</v>
      </c>
      <c r="C157" s="14" t="s">
        <v>42</v>
      </c>
      <c r="D157" s="14" t="s">
        <v>174</v>
      </c>
      <c r="E157" s="14" t="s">
        <v>340</v>
      </c>
      <c r="F157" s="15">
        <f>'Прил. 4 а'!G197</f>
        <v>0</v>
      </c>
      <c r="G157" s="15">
        <f>'Прил. 4 а'!H197</f>
        <v>0</v>
      </c>
    </row>
    <row r="158" spans="1:7" ht="16.5">
      <c r="A158" s="18" t="s">
        <v>303</v>
      </c>
      <c r="B158" s="14" t="s">
        <v>92</v>
      </c>
      <c r="C158" s="14" t="s">
        <v>61</v>
      </c>
      <c r="D158" s="14"/>
      <c r="E158" s="14"/>
      <c r="F158" s="15">
        <f>F159+F164+F166+F171</f>
        <v>0</v>
      </c>
      <c r="G158" s="15">
        <f>G159+G164+G166+G171</f>
        <v>0</v>
      </c>
    </row>
    <row r="159" spans="1:7" ht="47.25">
      <c r="A159" s="12" t="s">
        <v>62</v>
      </c>
      <c r="B159" s="14" t="s">
        <v>92</v>
      </c>
      <c r="C159" s="14" t="s">
        <v>61</v>
      </c>
      <c r="D159" s="14" t="s">
        <v>47</v>
      </c>
      <c r="E159" s="14"/>
      <c r="F159" s="15">
        <f>F160+F163</f>
        <v>0</v>
      </c>
      <c r="G159" s="15">
        <f>G160+G162</f>
        <v>0</v>
      </c>
    </row>
    <row r="160" spans="1:7" ht="21" customHeight="1">
      <c r="A160" s="12" t="s">
        <v>55</v>
      </c>
      <c r="B160" s="14" t="s">
        <v>92</v>
      </c>
      <c r="C160" s="14" t="s">
        <v>61</v>
      </c>
      <c r="D160" s="14" t="s">
        <v>56</v>
      </c>
      <c r="E160" s="14"/>
      <c r="F160" s="15">
        <f>F161</f>
        <v>0</v>
      </c>
      <c r="G160" s="15">
        <f>G161</f>
        <v>0</v>
      </c>
    </row>
    <row r="161" spans="1:7" ht="16.5">
      <c r="A161" s="18" t="s">
        <v>49</v>
      </c>
      <c r="B161" s="14" t="s">
        <v>92</v>
      </c>
      <c r="C161" s="14" t="s">
        <v>61</v>
      </c>
      <c r="D161" s="14" t="s">
        <v>56</v>
      </c>
      <c r="E161" s="14" t="s">
        <v>50</v>
      </c>
      <c r="F161" s="15">
        <f>'Прил. 4 а'!G201</f>
        <v>0</v>
      </c>
      <c r="G161" s="15">
        <f>'Прил. 4 а'!H201</f>
        <v>0</v>
      </c>
    </row>
    <row r="162" spans="1:7" ht="16.5">
      <c r="A162" s="18" t="s">
        <v>327</v>
      </c>
      <c r="B162" s="14" t="s">
        <v>92</v>
      </c>
      <c r="C162" s="14" t="s">
        <v>61</v>
      </c>
      <c r="D162" s="14" t="s">
        <v>328</v>
      </c>
      <c r="E162" s="14"/>
      <c r="F162" s="15">
        <f>F163</f>
        <v>0</v>
      </c>
      <c r="G162" s="15">
        <f>G163</f>
        <v>0</v>
      </c>
    </row>
    <row r="163" spans="1:7" ht="16.5">
      <c r="A163" s="18" t="s">
        <v>49</v>
      </c>
      <c r="B163" s="14" t="s">
        <v>92</v>
      </c>
      <c r="C163" s="14" t="s">
        <v>61</v>
      </c>
      <c r="D163" s="14" t="s">
        <v>326</v>
      </c>
      <c r="E163" s="14" t="s">
        <v>50</v>
      </c>
      <c r="F163" s="15">
        <f>'Прил. 4 а'!G203</f>
        <v>0</v>
      </c>
      <c r="G163" s="15">
        <f>'Прил. 4 а'!H203</f>
        <v>0</v>
      </c>
    </row>
    <row r="164" spans="1:7" ht="31.5">
      <c r="A164" s="18" t="s">
        <v>183</v>
      </c>
      <c r="B164" s="14" t="s">
        <v>92</v>
      </c>
      <c r="C164" s="14" t="s">
        <v>61</v>
      </c>
      <c r="D164" s="14" t="s">
        <v>354</v>
      </c>
      <c r="E164" s="14"/>
      <c r="F164" s="15">
        <f>F165</f>
        <v>0</v>
      </c>
      <c r="G164" s="15">
        <f>G165</f>
        <v>0</v>
      </c>
    </row>
    <row r="165" spans="1:7" ht="16.5">
      <c r="A165" s="18" t="s">
        <v>49</v>
      </c>
      <c r="B165" s="14" t="s">
        <v>92</v>
      </c>
      <c r="C165" s="14" t="s">
        <v>61</v>
      </c>
      <c r="D165" s="14" t="s">
        <v>354</v>
      </c>
      <c r="E165" s="14" t="s">
        <v>50</v>
      </c>
      <c r="F165" s="15">
        <f>'Прил. 4 а'!G205</f>
        <v>0</v>
      </c>
      <c r="G165" s="15">
        <f>'Прил. 4 а'!H205</f>
        <v>0</v>
      </c>
    </row>
    <row r="166" spans="1:7" ht="60" customHeight="1">
      <c r="A166" s="12" t="s">
        <v>155</v>
      </c>
      <c r="B166" s="14" t="s">
        <v>92</v>
      </c>
      <c r="C166" s="14" t="s">
        <v>61</v>
      </c>
      <c r="D166" s="14" t="s">
        <v>203</v>
      </c>
      <c r="E166" s="14"/>
      <c r="F166" s="15">
        <f>F167+F169</f>
        <v>0</v>
      </c>
      <c r="G166" s="15">
        <f>G167+G169</f>
        <v>0</v>
      </c>
    </row>
    <row r="167" spans="1:7" ht="16.5">
      <c r="A167" s="12" t="s">
        <v>157</v>
      </c>
      <c r="B167" s="14" t="s">
        <v>92</v>
      </c>
      <c r="C167" s="14" t="s">
        <v>61</v>
      </c>
      <c r="D167" s="14" t="s">
        <v>158</v>
      </c>
      <c r="E167" s="14"/>
      <c r="F167" s="15">
        <f>F168</f>
        <v>0</v>
      </c>
      <c r="G167" s="15">
        <f>G168</f>
        <v>0</v>
      </c>
    </row>
    <row r="168" spans="1:7" ht="16.5">
      <c r="A168" s="105" t="s">
        <v>331</v>
      </c>
      <c r="B168" s="14" t="s">
        <v>92</v>
      </c>
      <c r="C168" s="14" t="s">
        <v>61</v>
      </c>
      <c r="D168" s="14" t="s">
        <v>158</v>
      </c>
      <c r="E168" s="14" t="s">
        <v>308</v>
      </c>
      <c r="F168" s="15">
        <f>'Прил. 4 а'!G208</f>
        <v>0</v>
      </c>
      <c r="G168" s="15">
        <f>'Прил. 4 а'!H208</f>
        <v>0</v>
      </c>
    </row>
    <row r="169" spans="1:7" ht="16.5">
      <c r="A169" s="105" t="s">
        <v>327</v>
      </c>
      <c r="B169" s="14" t="s">
        <v>92</v>
      </c>
      <c r="C169" s="14" t="s">
        <v>61</v>
      </c>
      <c r="D169" s="14" t="s">
        <v>341</v>
      </c>
      <c r="E169" s="14"/>
      <c r="F169" s="15">
        <f>F170</f>
        <v>0</v>
      </c>
      <c r="G169" s="15">
        <f>G170</f>
        <v>0</v>
      </c>
    </row>
    <row r="170" spans="1:7" ht="16.5">
      <c r="A170" s="105" t="s">
        <v>331</v>
      </c>
      <c r="B170" s="14" t="s">
        <v>92</v>
      </c>
      <c r="C170" s="14" t="s">
        <v>61</v>
      </c>
      <c r="D170" s="14" t="s">
        <v>341</v>
      </c>
      <c r="E170" s="14" t="s">
        <v>308</v>
      </c>
      <c r="F170" s="15">
        <f>'Прил. 4 а'!G210</f>
        <v>0</v>
      </c>
      <c r="G170" s="15">
        <f>'Прил. 4 а'!H210</f>
        <v>0</v>
      </c>
    </row>
    <row r="171" spans="1:7" ht="16.5">
      <c r="A171" s="35" t="s">
        <v>110</v>
      </c>
      <c r="B171" s="14" t="s">
        <v>92</v>
      </c>
      <c r="C171" s="14" t="s">
        <v>61</v>
      </c>
      <c r="D171" s="14" t="s">
        <v>111</v>
      </c>
      <c r="E171" s="14"/>
      <c r="F171" s="15">
        <f>F174+F172+F176</f>
        <v>0</v>
      </c>
      <c r="G171" s="15">
        <f>G174+G172+G176</f>
        <v>0</v>
      </c>
    </row>
    <row r="172" spans="1:7" ht="47.25">
      <c r="A172" s="18" t="s">
        <v>290</v>
      </c>
      <c r="B172" s="14" t="s">
        <v>92</v>
      </c>
      <c r="C172" s="14" t="s">
        <v>61</v>
      </c>
      <c r="D172" s="14" t="s">
        <v>276</v>
      </c>
      <c r="E172" s="14"/>
      <c r="F172" s="15">
        <f>F173</f>
        <v>0</v>
      </c>
      <c r="G172" s="15">
        <f>G173</f>
        <v>0</v>
      </c>
    </row>
    <row r="173" spans="1:7" ht="16.5">
      <c r="A173" s="18" t="s">
        <v>49</v>
      </c>
      <c r="B173" s="14" t="s">
        <v>92</v>
      </c>
      <c r="C173" s="14" t="s">
        <v>61</v>
      </c>
      <c r="D173" s="14" t="s">
        <v>276</v>
      </c>
      <c r="E173" s="14" t="s">
        <v>50</v>
      </c>
      <c r="F173" s="15">
        <f>'Прил. 4 а'!G213</f>
        <v>0</v>
      </c>
      <c r="G173" s="15">
        <f>'Прил. 4 а'!H213</f>
        <v>0</v>
      </c>
    </row>
    <row r="174" spans="1:7" ht="31.5">
      <c r="A174" s="18" t="s">
        <v>288</v>
      </c>
      <c r="B174" s="14" t="s">
        <v>92</v>
      </c>
      <c r="C174" s="14" t="s">
        <v>61</v>
      </c>
      <c r="D174" s="14" t="s">
        <v>289</v>
      </c>
      <c r="E174" s="14"/>
      <c r="F174" s="15">
        <f>F175</f>
        <v>0</v>
      </c>
      <c r="G174" s="15">
        <f>G175</f>
        <v>0</v>
      </c>
    </row>
    <row r="175" spans="1:7" ht="16.5">
      <c r="A175" s="18" t="s">
        <v>49</v>
      </c>
      <c r="B175" s="14" t="s">
        <v>92</v>
      </c>
      <c r="C175" s="14" t="s">
        <v>61</v>
      </c>
      <c r="D175" s="14" t="s">
        <v>289</v>
      </c>
      <c r="E175" s="14" t="s">
        <v>50</v>
      </c>
      <c r="F175" s="15">
        <f>'Прил. 4 а'!G215</f>
        <v>0</v>
      </c>
      <c r="G175" s="15">
        <f>'Прил. 4 а'!H215</f>
        <v>0</v>
      </c>
    </row>
    <row r="176" spans="1:7" ht="63">
      <c r="A176" s="100" t="s">
        <v>347</v>
      </c>
      <c r="B176" s="14" t="s">
        <v>92</v>
      </c>
      <c r="C176" s="14" t="s">
        <v>61</v>
      </c>
      <c r="D176" s="14" t="s">
        <v>342</v>
      </c>
      <c r="E176" s="14"/>
      <c r="F176" s="15">
        <f>F177</f>
        <v>0</v>
      </c>
      <c r="G176" s="15">
        <f>G177</f>
        <v>0</v>
      </c>
    </row>
    <row r="177" spans="1:7" ht="16.5">
      <c r="A177" s="18" t="s">
        <v>49</v>
      </c>
      <c r="B177" s="14" t="s">
        <v>92</v>
      </c>
      <c r="C177" s="14" t="s">
        <v>61</v>
      </c>
      <c r="D177" s="14" t="s">
        <v>342</v>
      </c>
      <c r="E177" s="14" t="s">
        <v>50</v>
      </c>
      <c r="F177" s="15">
        <f>'Прил. 4 а'!G217</f>
        <v>0</v>
      </c>
      <c r="G177" s="15">
        <f>'Прил. 4 а'!H217</f>
        <v>0</v>
      </c>
    </row>
    <row r="178" spans="1:7" ht="16.5">
      <c r="A178" s="30" t="s">
        <v>205</v>
      </c>
      <c r="B178" s="44" t="s">
        <v>192</v>
      </c>
      <c r="C178" s="17"/>
      <c r="D178" s="17"/>
      <c r="E178" s="17"/>
      <c r="F178" s="9">
        <f aca="true" t="shared" si="4" ref="F178:G181">F179</f>
        <v>0</v>
      </c>
      <c r="G178" s="9">
        <f t="shared" si="4"/>
        <v>0</v>
      </c>
    </row>
    <row r="179" spans="1:7" ht="16.5">
      <c r="A179" s="89" t="s">
        <v>214</v>
      </c>
      <c r="B179" s="17" t="s">
        <v>192</v>
      </c>
      <c r="C179" s="17" t="s">
        <v>53</v>
      </c>
      <c r="D179" s="17"/>
      <c r="E179" s="17"/>
      <c r="F179" s="15">
        <f t="shared" si="4"/>
        <v>0</v>
      </c>
      <c r="G179" s="15">
        <f t="shared" si="4"/>
        <v>0</v>
      </c>
    </row>
    <row r="180" spans="1:7" ht="16.5">
      <c r="A180" s="35" t="s">
        <v>110</v>
      </c>
      <c r="B180" s="17" t="s">
        <v>192</v>
      </c>
      <c r="C180" s="17" t="s">
        <v>53</v>
      </c>
      <c r="D180" s="17" t="s">
        <v>111</v>
      </c>
      <c r="E180" s="17"/>
      <c r="F180" s="15">
        <f t="shared" si="4"/>
        <v>0</v>
      </c>
      <c r="G180" s="15">
        <f t="shared" si="4"/>
        <v>0</v>
      </c>
    </row>
    <row r="181" spans="1:7" ht="31.5">
      <c r="A181" s="35" t="s">
        <v>317</v>
      </c>
      <c r="B181" s="17" t="s">
        <v>192</v>
      </c>
      <c r="C181" s="17" t="s">
        <v>53</v>
      </c>
      <c r="D181" s="17" t="s">
        <v>318</v>
      </c>
      <c r="E181" s="17"/>
      <c r="F181" s="15">
        <f t="shared" si="4"/>
        <v>0</v>
      </c>
      <c r="G181" s="15">
        <f t="shared" si="4"/>
        <v>0</v>
      </c>
    </row>
    <row r="182" spans="1:7" ht="16.5">
      <c r="A182" s="18" t="s">
        <v>49</v>
      </c>
      <c r="B182" s="17" t="s">
        <v>192</v>
      </c>
      <c r="C182" s="17" t="s">
        <v>53</v>
      </c>
      <c r="D182" s="17" t="s">
        <v>318</v>
      </c>
      <c r="E182" s="17" t="s">
        <v>50</v>
      </c>
      <c r="F182" s="15">
        <f>'Прил. 4 а'!G92</f>
        <v>0</v>
      </c>
      <c r="G182" s="15">
        <f>'Прил. 4 а'!H92</f>
        <v>0</v>
      </c>
    </row>
    <row r="183" spans="1:8" s="58" customFormat="1" ht="16.5">
      <c r="A183" s="6" t="s">
        <v>299</v>
      </c>
      <c r="B183" s="8" t="s">
        <v>220</v>
      </c>
      <c r="C183" s="8"/>
      <c r="D183" s="8"/>
      <c r="E183" s="8"/>
      <c r="F183" s="9">
        <f>F184</f>
        <v>0</v>
      </c>
      <c r="G183" s="9">
        <f>G184</f>
        <v>0</v>
      </c>
      <c r="H183" s="10"/>
    </row>
    <row r="184" spans="1:7" ht="17.25" customHeight="1">
      <c r="A184" s="12" t="s">
        <v>300</v>
      </c>
      <c r="B184" s="14" t="s">
        <v>220</v>
      </c>
      <c r="C184" s="14" t="s">
        <v>42</v>
      </c>
      <c r="D184" s="14"/>
      <c r="E184" s="14"/>
      <c r="F184" s="15">
        <f>F185</f>
        <v>0</v>
      </c>
      <c r="G184" s="15">
        <f>G185</f>
        <v>0</v>
      </c>
    </row>
    <row r="185" spans="1:8" s="29" customFormat="1" ht="16.5">
      <c r="A185" s="12" t="s">
        <v>263</v>
      </c>
      <c r="B185" s="17" t="s">
        <v>220</v>
      </c>
      <c r="C185" s="17" t="s">
        <v>42</v>
      </c>
      <c r="D185" s="14" t="s">
        <v>264</v>
      </c>
      <c r="E185" s="14"/>
      <c r="F185" s="23">
        <f>F188+F190</f>
        <v>0</v>
      </c>
      <c r="G185" s="23">
        <f>G188+G190</f>
        <v>0</v>
      </c>
      <c r="H185" s="24"/>
    </row>
    <row r="186" spans="1:7" ht="16.5">
      <c r="A186" s="12" t="s">
        <v>157</v>
      </c>
      <c r="B186" s="17" t="s">
        <v>220</v>
      </c>
      <c r="C186" s="17" t="s">
        <v>42</v>
      </c>
      <c r="D186" s="14" t="s">
        <v>265</v>
      </c>
      <c r="E186" s="14"/>
      <c r="F186" s="23">
        <f>F187+F189</f>
        <v>0</v>
      </c>
      <c r="G186" s="23">
        <f>G187+G189</f>
        <v>0</v>
      </c>
    </row>
    <row r="187" spans="1:7" ht="31.5">
      <c r="A187" s="12" t="s">
        <v>284</v>
      </c>
      <c r="B187" s="17" t="s">
        <v>220</v>
      </c>
      <c r="C187" s="17" t="s">
        <v>42</v>
      </c>
      <c r="D187" s="14" t="s">
        <v>345</v>
      </c>
      <c r="E187" s="14"/>
      <c r="F187" s="23">
        <f>F188</f>
        <v>0</v>
      </c>
      <c r="G187" s="23">
        <f>G188</f>
        <v>0</v>
      </c>
    </row>
    <row r="188" spans="1:7" ht="47.25">
      <c r="A188" s="12" t="s">
        <v>336</v>
      </c>
      <c r="B188" s="17" t="s">
        <v>220</v>
      </c>
      <c r="C188" s="17" t="s">
        <v>42</v>
      </c>
      <c r="D188" s="14" t="s">
        <v>345</v>
      </c>
      <c r="E188" s="14" t="s">
        <v>337</v>
      </c>
      <c r="F188" s="23">
        <f>'Прил. 4 а'!G223</f>
        <v>0</v>
      </c>
      <c r="G188" s="23">
        <f>'Прил. 4 а'!H223</f>
        <v>0</v>
      </c>
    </row>
    <row r="189" spans="1:7" ht="31.5">
      <c r="A189" s="12" t="s">
        <v>285</v>
      </c>
      <c r="B189" s="17" t="s">
        <v>220</v>
      </c>
      <c r="C189" s="17" t="s">
        <v>42</v>
      </c>
      <c r="D189" s="14" t="s">
        <v>346</v>
      </c>
      <c r="E189" s="14"/>
      <c r="F189" s="23">
        <f>F190</f>
        <v>0</v>
      </c>
      <c r="G189" s="23">
        <f>G190</f>
        <v>0</v>
      </c>
    </row>
    <row r="190" spans="1:7" ht="47.25">
      <c r="A190" s="12" t="s">
        <v>336</v>
      </c>
      <c r="B190" s="17" t="s">
        <v>220</v>
      </c>
      <c r="C190" s="17" t="s">
        <v>42</v>
      </c>
      <c r="D190" s="14" t="s">
        <v>346</v>
      </c>
      <c r="E190" s="14" t="s">
        <v>337</v>
      </c>
      <c r="F190" s="23">
        <f>'Прил. 4 а'!G225</f>
        <v>0</v>
      </c>
      <c r="G190" s="23">
        <f>'Прил. 4 а'!H225</f>
        <v>0</v>
      </c>
    </row>
    <row r="191" spans="1:7" ht="18" customHeight="1">
      <c r="A191" s="103" t="s">
        <v>320</v>
      </c>
      <c r="B191" s="104" t="s">
        <v>293</v>
      </c>
      <c r="C191" s="104"/>
      <c r="D191" s="8"/>
      <c r="E191" s="8"/>
      <c r="F191" s="9">
        <f aca="true" t="shared" si="5" ref="F191:G194">F192</f>
        <v>0</v>
      </c>
      <c r="G191" s="9">
        <f t="shared" si="5"/>
        <v>0</v>
      </c>
    </row>
    <row r="192" spans="1:7" ht="30.75" customHeight="1">
      <c r="A192" s="12" t="s">
        <v>321</v>
      </c>
      <c r="B192" s="27" t="s">
        <v>293</v>
      </c>
      <c r="C192" s="27" t="s">
        <v>42</v>
      </c>
      <c r="D192" s="14"/>
      <c r="E192" s="14"/>
      <c r="F192" s="15">
        <f t="shared" si="5"/>
        <v>0</v>
      </c>
      <c r="G192" s="15">
        <f t="shared" si="5"/>
        <v>0</v>
      </c>
    </row>
    <row r="193" spans="1:7" ht="18" customHeight="1">
      <c r="A193" s="12" t="s">
        <v>322</v>
      </c>
      <c r="B193" s="27" t="s">
        <v>293</v>
      </c>
      <c r="C193" s="27" t="s">
        <v>42</v>
      </c>
      <c r="D193" s="14" t="s">
        <v>323</v>
      </c>
      <c r="E193" s="14"/>
      <c r="F193" s="15">
        <f t="shared" si="5"/>
        <v>0</v>
      </c>
      <c r="G193" s="15">
        <f t="shared" si="5"/>
        <v>0</v>
      </c>
    </row>
    <row r="194" spans="1:7" ht="18" customHeight="1">
      <c r="A194" s="12" t="s">
        <v>324</v>
      </c>
      <c r="B194" s="27" t="s">
        <v>293</v>
      </c>
      <c r="C194" s="27" t="s">
        <v>42</v>
      </c>
      <c r="D194" s="14" t="s">
        <v>325</v>
      </c>
      <c r="E194" s="14"/>
      <c r="F194" s="15">
        <f t="shared" si="5"/>
        <v>0</v>
      </c>
      <c r="G194" s="15">
        <f t="shared" si="5"/>
        <v>0</v>
      </c>
    </row>
    <row r="195" spans="1:7" ht="18" customHeight="1">
      <c r="A195" s="12" t="s">
        <v>76</v>
      </c>
      <c r="B195" s="27" t="s">
        <v>293</v>
      </c>
      <c r="C195" s="27" t="s">
        <v>42</v>
      </c>
      <c r="D195" s="14" t="s">
        <v>325</v>
      </c>
      <c r="E195" s="14" t="s">
        <v>77</v>
      </c>
      <c r="F195" s="15">
        <f>'Прил. 4 а'!G119</f>
        <v>0</v>
      </c>
      <c r="G195" s="15">
        <f>'Прил. 4 а'!H119</f>
        <v>0</v>
      </c>
    </row>
    <row r="196" spans="1:7" ht="16.5">
      <c r="A196" s="6" t="s">
        <v>219</v>
      </c>
      <c r="B196" s="8" t="s">
        <v>79</v>
      </c>
      <c r="C196" s="8"/>
      <c r="D196" s="8"/>
      <c r="E196" s="8"/>
      <c r="F196" s="9">
        <f aca="true" t="shared" si="6" ref="F196:G198">F197</f>
        <v>0</v>
      </c>
      <c r="G196" s="9">
        <f t="shared" si="6"/>
        <v>0</v>
      </c>
    </row>
    <row r="197" spans="1:7" ht="32.25" customHeight="1">
      <c r="A197" s="18" t="s">
        <v>301</v>
      </c>
      <c r="B197" s="14" t="s">
        <v>79</v>
      </c>
      <c r="C197" s="14" t="s">
        <v>53</v>
      </c>
      <c r="D197" s="14"/>
      <c r="E197" s="54"/>
      <c r="F197" s="15">
        <f t="shared" si="6"/>
        <v>0</v>
      </c>
      <c r="G197" s="15">
        <f t="shared" si="6"/>
        <v>0</v>
      </c>
    </row>
    <row r="198" spans="1:7" ht="16.5">
      <c r="A198" s="18" t="s">
        <v>258</v>
      </c>
      <c r="B198" s="14" t="s">
        <v>79</v>
      </c>
      <c r="C198" s="14" t="s">
        <v>53</v>
      </c>
      <c r="D198" s="14" t="s">
        <v>223</v>
      </c>
      <c r="E198" s="54"/>
      <c r="F198" s="15">
        <f t="shared" si="6"/>
        <v>0</v>
      </c>
      <c r="G198" s="15">
        <f t="shared" si="6"/>
        <v>0</v>
      </c>
    </row>
    <row r="199" spans="1:7" ht="78.75">
      <c r="A199" s="12" t="s">
        <v>358</v>
      </c>
      <c r="B199" s="14" t="s">
        <v>79</v>
      </c>
      <c r="C199" s="14" t="s">
        <v>53</v>
      </c>
      <c r="D199" s="14" t="s">
        <v>225</v>
      </c>
      <c r="E199" s="54"/>
      <c r="F199" s="15">
        <f>F200</f>
        <v>0</v>
      </c>
      <c r="G199" s="15">
        <f>G200</f>
        <v>0</v>
      </c>
    </row>
    <row r="200" spans="1:7" ht="63.75" customHeight="1">
      <c r="A200" s="12" t="s">
        <v>287</v>
      </c>
      <c r="B200" s="14" t="s">
        <v>79</v>
      </c>
      <c r="C200" s="14" t="s">
        <v>53</v>
      </c>
      <c r="D200" s="14" t="s">
        <v>251</v>
      </c>
      <c r="E200" s="54"/>
      <c r="F200" s="15">
        <f>F201</f>
        <v>0</v>
      </c>
      <c r="G200" s="15">
        <f>G201</f>
        <v>0</v>
      </c>
    </row>
    <row r="201" spans="1:7" ht="17.25" customHeight="1">
      <c r="A201" s="12" t="s">
        <v>221</v>
      </c>
      <c r="B201" s="14" t="s">
        <v>79</v>
      </c>
      <c r="C201" s="14" t="s">
        <v>53</v>
      </c>
      <c r="D201" s="14" t="s">
        <v>251</v>
      </c>
      <c r="E201" s="54" t="s">
        <v>226</v>
      </c>
      <c r="F201" s="15">
        <f>'Прил. 4 а'!G125</f>
        <v>0</v>
      </c>
      <c r="G201" s="15">
        <f>'Прил. 4 а'!H125</f>
        <v>0</v>
      </c>
    </row>
    <row r="202" spans="1:7" ht="69" customHeight="1" hidden="1">
      <c r="A202" s="12"/>
      <c r="B202" s="14" t="s">
        <v>220</v>
      </c>
      <c r="C202" s="14" t="s">
        <v>61</v>
      </c>
      <c r="D202" s="14" t="s">
        <v>254</v>
      </c>
      <c r="E202" s="14"/>
      <c r="F202" s="15" t="e">
        <f>F203</f>
        <v>#REF!</v>
      </c>
      <c r="G202" s="15">
        <f>G203</f>
        <v>0</v>
      </c>
    </row>
    <row r="203" spans="1:7" ht="16.5" hidden="1">
      <c r="A203" s="12"/>
      <c r="B203" s="14" t="s">
        <v>220</v>
      </c>
      <c r="C203" s="14" t="s">
        <v>61</v>
      </c>
      <c r="D203" s="14" t="s">
        <v>254</v>
      </c>
      <c r="E203" s="14" t="s">
        <v>226</v>
      </c>
      <c r="F203" s="15" t="e">
        <f>'Прил. 4 '!#REF!</f>
        <v>#REF!</v>
      </c>
      <c r="G203" s="15">
        <f>'Прил. 4 '!H289</f>
        <v>0</v>
      </c>
    </row>
    <row r="204" spans="1:7" ht="16.5" hidden="1">
      <c r="A204" s="12"/>
      <c r="B204" s="14" t="s">
        <v>220</v>
      </c>
      <c r="C204" s="14" t="s">
        <v>61</v>
      </c>
      <c r="D204" s="14" t="s">
        <v>256</v>
      </c>
      <c r="E204" s="14"/>
      <c r="F204" s="15" t="e">
        <f>F205</f>
        <v>#REF!</v>
      </c>
      <c r="G204" s="15" t="e">
        <f>G205</f>
        <v>#REF!</v>
      </c>
    </row>
    <row r="205" spans="1:7" ht="16.5" hidden="1">
      <c r="A205" s="12" t="s">
        <v>221</v>
      </c>
      <c r="B205" s="14" t="s">
        <v>220</v>
      </c>
      <c r="C205" s="14" t="s">
        <v>61</v>
      </c>
      <c r="D205" s="14" t="s">
        <v>256</v>
      </c>
      <c r="E205" s="14" t="s">
        <v>226</v>
      </c>
      <c r="F205" s="15" t="e">
        <f>'Прил. 4 '!#REF!</f>
        <v>#REF!</v>
      </c>
      <c r="G205" s="15" t="e">
        <f>'Прил. 4 '!#REF!</f>
        <v>#REF!</v>
      </c>
    </row>
    <row r="206" spans="1:8" s="11" customFormat="1" ht="24" customHeight="1">
      <c r="A206" s="39" t="s">
        <v>227</v>
      </c>
      <c r="B206" s="55"/>
      <c r="C206" s="55"/>
      <c r="D206" s="55"/>
      <c r="E206" s="55"/>
      <c r="F206" s="9">
        <f>F6+F55+F89++F135+F144+F183+F196+F178+F51+F191</f>
        <v>0</v>
      </c>
      <c r="G206" s="9">
        <f>G6+G55+G89++G135+G144+G183+G196+G178+G51+G191</f>
        <v>0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2013-05-30T07:50:36Z</cp:lastPrinted>
  <dcterms:created xsi:type="dcterms:W3CDTF">2009-03-20T07:54:24Z</dcterms:created>
  <dcterms:modified xsi:type="dcterms:W3CDTF">2013-06-06T05:41:32Z</dcterms:modified>
  <cp:category/>
  <cp:version/>
  <cp:contentType/>
  <cp:contentStatus/>
</cp:coreProperties>
</file>