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485" activeTab="0"/>
  </bookViews>
  <sheets>
    <sheet name="Карточка учета доходов_4" sheetId="1" r:id="rId1"/>
  </sheets>
  <definedNames>
    <definedName name="_xlnm.Print_Titles" localSheetId="0">'Карточка учета доходов_4'!$4:$4</definedName>
    <definedName name="_xlnm.Print_Area" localSheetId="0">'Карточка учета доходов_4'!$A$1:$G$100</definedName>
  </definedNames>
  <calcPr fullCalcOnLoad="1"/>
</workbook>
</file>

<file path=xl/sharedStrings.xml><?xml version="1.0" encoding="utf-8"?>
<sst xmlns="http://schemas.openxmlformats.org/spreadsheetml/2006/main" count="196" uniqueCount="181">
  <si>
    <t xml:space="preserve">НАЛОГОВЫЕ  И НЕНАЛОГОВЫЕ ДОХОДЫ 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</si>
  <si>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</si>
  <si>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</si>
  <si>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</si>
  <si>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</si>
  <si>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</si>
  <si>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</si>
  <si>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</si>
  <si>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</si>
  <si>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</si>
  <si>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БЕЗВОЗМЕЗДНЫЕ ПОСТУПЛЕНИЯ</t>
  </si>
  <si>
    <t>Дотации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</si>
  <si>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</si>
  <si>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</si>
  <si>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Наименование налогов</t>
  </si>
  <si>
    <t>Код бюджетной классификации</t>
  </si>
  <si>
    <t>Сумма                                                 (тыс. рублей)</t>
  </si>
  <si>
    <t>Налог  на  доходы   физических   лиц   с доходов, полученных физическими лицами в соответствии со статьей  228 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</si>
  <si>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</si>
  <si>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</si>
  <si>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</si>
  <si>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</si>
  <si>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</si>
  <si>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</si>
  <si>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</si>
  <si>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поселений</t>
  </si>
  <si>
    <t>Субсидии бюджетам поселений на реализацию федеральных целевых программ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</si>
  <si>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</si>
  <si>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</si>
  <si>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</si>
  <si>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</si>
  <si>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</si>
  <si>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</si>
  <si>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</si>
  <si>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</si>
  <si>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Налоги на прибыль, доходы</t>
  </si>
  <si>
    <t>000 1 01 00000 00 0000 000</t>
  </si>
  <si>
    <t>Налог на доходы физических лиц</t>
  </si>
  <si>
    <t>000 1 00 00000 00 0000 000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</si>
  <si>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</si>
  <si>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</si>
  <si>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</si>
  <si>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</si>
  <si>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Земельный налог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</si>
  <si>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</si>
  <si>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</si>
  <si>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</si>
  <si>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</si>
  <si>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</si>
  <si>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</si>
  <si>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</si>
  <si>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</si>
  <si>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</si>
  <si>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</si>
  <si>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</si>
  <si>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</si>
  <si>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</si>
  <si>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</si>
  <si>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</si>
  <si>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</si>
  <si>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 платных услуг и компенсации затрат государства</t>
  </si>
  <si>
    <t>Прочие доходы от компенсации затрат государства</t>
  </si>
  <si>
    <t>Доходы от  продажи материальных и нематериальных 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</si>
  <si>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</si>
  <si>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</si>
  <si>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</si>
  <si>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</si>
  <si>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 бюджетных и автономных учреждений)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</si>
  <si>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</si>
  <si>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</si>
  <si>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</si>
  <si>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</si>
  <si>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</si>
  <si>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128 20204999100700151</t>
  </si>
  <si>
    <t>Субсидии бюджетам субъектов Российской Федерации и муниципальных образований (межбюджетные субсидии)</t>
  </si>
  <si>
    <t>Субсидии  бюджетам  поселений  на  обеспечение  мероприятий по капитальному ремонту  многоквартирных  домов и  переселению граждан из аварийного жилищного фонда за счет средств, поступивших от государственной  корпорации Фонд   содействия   реформированию жилищно-коммунального хозяйства</t>
  </si>
  <si>
    <t>00020202999100000151</t>
  </si>
  <si>
    <t>128 20202999100029151</t>
  </si>
  <si>
    <t>128 20202999100037151</t>
  </si>
  <si>
    <t>128 20202999100038151</t>
  </si>
  <si>
    <t>Прочие субсидии</t>
  </si>
  <si>
    <t>Иные межбюджетные трансферты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</si>
  <si>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</t>
  </si>
  <si>
    <t>Прочие безвозмездные поступления</t>
  </si>
  <si>
    <t xml:space="preserve">Доходы   бюджетов   бюджетной    системыРоссийской   Федерации    от    возврата бюджетами бюджетной  системы  РоссийскойФедерации и организациями  остатков субсидий, субвенций и иных межбюджетных  трансфертов,  имеющих целевое назначение, прошлых лет
</t>
  </si>
  <si>
    <t xml:space="preserve">Доходы   бюджетов   бюджетной    системы Российской   Федерации    от    возврата бюджетами бюджетной  системы  РоссийскойФедерации остатков субсидий, субвенций и иных межбюджетных  трансфертов,  имеющих целевое назначение, прошлых лет
</t>
  </si>
  <si>
    <t>000 2 18 00000 00 0000 000</t>
  </si>
  <si>
    <t>Возврат остатков субсидий, субвенций и иных межбюджетных трансфертов, имеющих целевое назначение</t>
  </si>
  <si>
    <t>000 2 19 00000 00 0000 000</t>
  </si>
  <si>
    <t>00020204999100000151</t>
  </si>
  <si>
    <t>00020705000100000180</t>
  </si>
  <si>
    <t>12820705000100000180</t>
  </si>
  <si>
    <t>00021805000000000151</t>
  </si>
  <si>
    <t>12821905000100000151</t>
  </si>
  <si>
    <t>00021805000100000151</t>
  </si>
  <si>
    <t>12820202089100002151</t>
  </si>
  <si>
    <t>12820202089100001151</t>
  </si>
  <si>
    <t>12820202088100002151</t>
  </si>
  <si>
    <t>12820202088100001151</t>
  </si>
  <si>
    <t>00020202089100000151</t>
  </si>
  <si>
    <t>12820202051100000151</t>
  </si>
  <si>
    <t>12820201001100001151</t>
  </si>
  <si>
    <t>000 2 00 00000 00 0000 000</t>
  </si>
  <si>
    <t>12911690050100000140</t>
  </si>
  <si>
    <t>12911637040100000140</t>
  </si>
  <si>
    <t>12711406025100000430</t>
  </si>
  <si>
    <t>11311406013100000430</t>
  </si>
  <si>
    <t>12711402053100000410</t>
  </si>
  <si>
    <t>12711302995100200130</t>
  </si>
  <si>
    <t>00011302995100000130</t>
  </si>
  <si>
    <t>00011302995000000130</t>
  </si>
  <si>
    <t>12711301995100200130</t>
  </si>
  <si>
    <t>12711301995100100130</t>
  </si>
  <si>
    <t>00011301995100000130</t>
  </si>
  <si>
    <t>00011301995000000130</t>
  </si>
  <si>
    <t>12711109045100200120</t>
  </si>
  <si>
    <t>12711109045100100120</t>
  </si>
  <si>
    <t>00011109045100000120</t>
  </si>
  <si>
    <t>12711105025100000120</t>
  </si>
  <si>
    <t>11311105013100000120</t>
  </si>
  <si>
    <t>18210606023100000110</t>
  </si>
  <si>
    <t>18210606013100000110</t>
  </si>
  <si>
    <t>18210601030100000110</t>
  </si>
  <si>
    <t>18210503020010000110</t>
  </si>
  <si>
    <t>18210102030010000110</t>
  </si>
  <si>
    <t>18210102010010000110</t>
  </si>
  <si>
    <t>00011105020000000120</t>
  </si>
  <si>
    <t>00011402000000000000</t>
  </si>
  <si>
    <t>12821805010100000151</t>
  </si>
  <si>
    <t>00011105010000000120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</si>
  <si>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</si>
  <si>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</si>
  <si>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00020202000000000151</t>
  </si>
  <si>
    <t>00020202088100000151</t>
  </si>
  <si>
    <t>00020204000000000151</t>
  </si>
  <si>
    <t>Штрафы, санкции, возмещение ущерба</t>
  </si>
  <si>
    <t>000 1 16 00000 00 0000 000</t>
  </si>
  <si>
    <t>00020202051100000151</t>
  </si>
  <si>
    <t>Субсидии бюджетам  на реализацию федеральных целевых программ</t>
  </si>
  <si>
    <t>00020202051000000151</t>
  </si>
  <si>
    <t>00020202088000000151</t>
  </si>
  <si>
    <t>Субсидии бюджетам муниципальных образований на  обеспечение  мероприятий по капитальному ремонту  многоквартирных  домов и  переселению граждан из аварийного жилищного фонда за счет средств, поступивших от государственной  корпорации Фонд   содействия   реформированию жилищно-коммунального хозяйства</t>
  </si>
  <si>
    <t xml:space="preserve">Субсидии бюджетам поселений на обеспечение  мероприятий  по капитальному ремонту многоквартирных домов и  переселению граждан из аварийного жилищного фонда за счет  средств бюджетов </t>
  </si>
  <si>
    <t>00020202089000000151</t>
  </si>
  <si>
    <t xml:space="preserve">Субсидии бюджетам муниципальных образований на обеспечение  мероприятий  по капитальному ремонту многоквартирных домов и  переселению граждан из аварийного жилищного фонда за счет  средств бюджетов </t>
  </si>
  <si>
    <t>00020202999000000151</t>
  </si>
  <si>
    <t>00020202089100002151</t>
  </si>
  <si>
    <t>000 1 13 00000 00 0000 000</t>
  </si>
  <si>
    <t>000 2 02 00000 00 0000 000</t>
  </si>
  <si>
    <t>Доходы  бюджета муниципального образования  город Балаково за 2012 год                                                                                                                         по кодам классификации доходов бюджета</t>
  </si>
  <si>
    <t>Налог  на  доходы   физических   лиц   с  доходов,  полученных  от   осуществления деятельности     физическими     лицами, зарегистрированными      в      качестве индивидуальных предпринимателей, нотариусов,     занимающихся     частной
практикой,     адвокатов,     учредивших адвокатские  кабинеты  и   других   лиц, занимающихся   частной    практикой    в соответствии со статьей  227  НК РФ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</si>
  <si>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</si>
  <si>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</si>
  <si>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12711690050100000140</t>
  </si>
  <si>
    <t>00010102000010000110</t>
  </si>
  <si>
    <t>18210102020010000110</t>
  </si>
  <si>
    <t>00010503000010000110</t>
  </si>
  <si>
    <t>18210503010010000110</t>
  </si>
  <si>
    <t>00010601000000000110</t>
  </si>
  <si>
    <t>00010606000000000110</t>
  </si>
  <si>
    <t>00010606010000000110</t>
  </si>
  <si>
    <t>00010606020000000110</t>
  </si>
  <si>
    <t>00010807000010000110</t>
  </si>
  <si>
    <t>00010807170010000110</t>
  </si>
  <si>
    <t>00011105030000000120</t>
  </si>
  <si>
    <t>12711105035100000120</t>
  </si>
  <si>
    <t>00011107000000000120</t>
  </si>
  <si>
    <t>00011107010000000120</t>
  </si>
  <si>
    <t>12711107015100000120</t>
  </si>
  <si>
    <t>00011109000000000120</t>
  </si>
  <si>
    <t>00011109040000000120</t>
  </si>
  <si>
    <t>00011406000000000430</t>
  </si>
  <si>
    <t>00011406010000000430</t>
  </si>
  <si>
    <t>00011406020000000430</t>
  </si>
  <si>
    <t>00011637000000000140</t>
  </si>
  <si>
    <t>00011690000000000140</t>
  </si>
  <si>
    <t>00020201000000000151</t>
  </si>
  <si>
    <t>00020201001000000151</t>
  </si>
  <si>
    <t>12910807175011000110</t>
  </si>
  <si>
    <t>000 2 07 00000 00 0000 180</t>
  </si>
  <si>
    <t>Приложение № 1 к Решению
Совета муниципального образования город Балаково                                             от 31 мая 2013 года № 492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</si>
</sst>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00000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[Red]\-#,##0.00\ "/>
    <numFmt numFmtId="172" formatCode="000"/>
    <numFmt numFmtId="173" formatCode="#,##0.00;[Red]\-#,##0.00;\-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Border="1" applyAlignment="1" applyProtection="1">
      <alignment vertical="center"/>
      <protection hidden="1"/>
    </xf>
    <xf numFmtId="1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>
      <alignment vertical="center"/>
      <protection/>
    </xf>
    <xf numFmtId="0" fontId="4" fillId="0" borderId="0" xfId="53" applyNumberFormat="1" applyFont="1" applyFill="1" applyBorder="1" applyAlignment="1" applyProtection="1">
      <alignment vertical="center"/>
      <protection hidden="1"/>
    </xf>
    <xf numFmtId="0" fontId="4" fillId="0" borderId="0" xfId="53" applyFont="1" applyBorder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centerContinuous" vertical="center"/>
      <protection hidden="1"/>
    </xf>
    <xf numFmtId="0" fontId="3" fillId="0" borderId="0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0" borderId="0" xfId="53" applyFont="1" applyAlignment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 wrapText="1"/>
      <protection hidden="1"/>
    </xf>
    <xf numFmtId="0" fontId="4" fillId="0" borderId="0" xfId="53" applyFont="1" applyAlignment="1">
      <alignment vertical="center"/>
      <protection/>
    </xf>
    <xf numFmtId="165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165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165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5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5" xfId="0" applyNumberFormat="1" applyFont="1" applyFill="1" applyBorder="1" applyAlignment="1" applyProtection="1">
      <alignment vertical="center" wrapText="1"/>
      <protection hidden="1"/>
    </xf>
    <xf numFmtId="165" fontId="4" fillId="0" borderId="16" xfId="53" applyNumberFormat="1" applyFont="1" applyFill="1" applyBorder="1" applyAlignment="1" applyProtection="1">
      <alignment horizontal="left" vertical="center" wrapText="1"/>
      <protection hidden="1"/>
    </xf>
    <xf numFmtId="165" fontId="4" fillId="0" borderId="17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53" applyNumberFormat="1" applyFont="1" applyFill="1" applyBorder="1" applyAlignment="1" applyProtection="1">
      <alignment vertical="center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174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10" xfId="53" applyNumberFormat="1" applyFont="1" applyFill="1" applyBorder="1" applyAlignment="1" applyProtection="1">
      <alignment horizontal="right" vertical="center"/>
      <protection hidden="1"/>
    </xf>
    <xf numFmtId="165" fontId="4" fillId="0" borderId="19" xfId="53" applyNumberFormat="1" applyFont="1" applyFill="1" applyBorder="1" applyAlignment="1" applyProtection="1">
      <alignment horizontal="left" vertical="center" wrapText="1"/>
      <protection hidden="1"/>
    </xf>
    <xf numFmtId="165" fontId="4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0" applyFont="1" applyFill="1" applyBorder="1" applyAlignment="1">
      <alignment horizontal="right" vertical="center"/>
    </xf>
    <xf numFmtId="49" fontId="4" fillId="0" borderId="10" xfId="53" applyNumberFormat="1" applyFont="1" applyFill="1" applyBorder="1" applyAlignment="1" applyProtection="1">
      <alignment horizontal="right" vertical="center"/>
      <protection hidden="1"/>
    </xf>
    <xf numFmtId="0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4" fontId="3" fillId="0" borderId="0" xfId="53" applyNumberFormat="1" applyFont="1" applyAlignment="1">
      <alignment vertical="center"/>
      <protection/>
    </xf>
    <xf numFmtId="0" fontId="3" fillId="0" borderId="10" xfId="0" applyFont="1" applyFill="1" applyBorder="1" applyAlignment="1">
      <alignment horizontal="right" vertical="center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166" fontId="4" fillId="0" borderId="10" xfId="53" applyNumberFormat="1" applyFont="1" applyFill="1" applyBorder="1" applyAlignment="1" applyProtection="1">
      <alignment horizontal="right" vertical="center"/>
      <protection hidden="1"/>
    </xf>
    <xf numFmtId="0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53" applyNumberFormat="1" applyFont="1" applyAlignment="1">
      <alignment vertical="center"/>
      <protection/>
    </xf>
    <xf numFmtId="0" fontId="4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showZeros="0" tabSelected="1" zoomScale="70" zoomScaleNormal="70" zoomScalePageLayoutView="0" workbookViewId="0" topLeftCell="E1">
      <selection activeCell="F1" sqref="F1:G1"/>
    </sheetView>
  </sheetViews>
  <sheetFormatPr defaultColWidth="9.140625" defaultRowHeight="15"/>
  <cols>
    <col min="1" max="4" width="0" style="14" hidden="1" customWidth="1"/>
    <col min="5" max="5" width="90.7109375" style="14" customWidth="1"/>
    <col min="6" max="6" width="29.57421875" style="14" customWidth="1"/>
    <col min="7" max="7" width="27.421875" style="14" customWidth="1"/>
    <col min="8" max="229" width="9.140625" style="14" customWidth="1"/>
    <col min="230" max="16384" width="9.140625" style="14" customWidth="1"/>
  </cols>
  <sheetData>
    <row r="1" spans="1:7" s="7" customFormat="1" ht="49.5" customHeight="1">
      <c r="A1" s="6"/>
      <c r="B1" s="6"/>
      <c r="C1" s="6"/>
      <c r="D1" s="6"/>
      <c r="E1" s="6"/>
      <c r="F1" s="42" t="s">
        <v>180</v>
      </c>
      <c r="G1" s="42"/>
    </row>
    <row r="2" spans="1:7" s="7" customFormat="1" ht="77.25" customHeight="1">
      <c r="A2" s="8"/>
      <c r="B2" s="8"/>
      <c r="C2" s="8"/>
      <c r="D2" s="8"/>
      <c r="E2" s="43" t="s">
        <v>149</v>
      </c>
      <c r="F2" s="43"/>
      <c r="G2" s="43"/>
    </row>
    <row r="3" spans="1:7" s="7" customFormat="1" ht="43.5" customHeight="1">
      <c r="A3" s="9"/>
      <c r="B3" s="9"/>
      <c r="C3" s="9"/>
      <c r="D3" s="9"/>
      <c r="E3" s="1" t="s">
        <v>14</v>
      </c>
      <c r="F3" s="1" t="s">
        <v>15</v>
      </c>
      <c r="G3" s="1" t="s">
        <v>16</v>
      </c>
    </row>
    <row r="4" spans="1:7" s="5" customFormat="1" ht="11.25" customHeight="1">
      <c r="A4" s="2"/>
      <c r="B4" s="2"/>
      <c r="C4" s="2"/>
      <c r="D4" s="2"/>
      <c r="E4" s="3">
        <v>1</v>
      </c>
      <c r="F4" s="3">
        <v>2</v>
      </c>
      <c r="G4" s="4">
        <v>3</v>
      </c>
    </row>
    <row r="5" spans="1:8" s="12" customFormat="1" ht="28.5" customHeight="1">
      <c r="A5" s="10"/>
      <c r="B5" s="10"/>
      <c r="C5" s="10"/>
      <c r="D5" s="10"/>
      <c r="E5" s="11" t="s">
        <v>0</v>
      </c>
      <c r="F5" s="31" t="s">
        <v>38</v>
      </c>
      <c r="G5" s="28">
        <f>G6+G11+G15+G23+G27++G42+G50+G59</f>
        <v>499780.41719000007</v>
      </c>
      <c r="H5" s="41"/>
    </row>
    <row r="6" spans="1:7" s="12" customFormat="1" ht="28.5" customHeight="1">
      <c r="A6" s="10"/>
      <c r="B6" s="10"/>
      <c r="C6" s="10"/>
      <c r="D6" s="10"/>
      <c r="E6" s="13" t="s">
        <v>35</v>
      </c>
      <c r="F6" s="32" t="s">
        <v>36</v>
      </c>
      <c r="G6" s="28">
        <f>G7</f>
        <v>147510.39999999997</v>
      </c>
    </row>
    <row r="7" spans="1:7" ht="28.5" customHeight="1">
      <c r="A7" s="38"/>
      <c r="B7" s="38"/>
      <c r="C7" s="38"/>
      <c r="D7" s="38"/>
      <c r="E7" s="13" t="s">
        <v>37</v>
      </c>
      <c r="F7" s="33" t="s">
        <v>154</v>
      </c>
      <c r="G7" s="39">
        <f>G8+G9+G10</f>
        <v>147510.39999999997</v>
      </c>
    </row>
    <row r="8" spans="1:7" ht="37.5" customHeight="1">
      <c r="A8" s="10"/>
      <c r="B8" s="10"/>
      <c r="C8" s="10"/>
      <c r="D8" s="10"/>
      <c r="E8" s="13" t="s">
        <v>1</v>
      </c>
      <c r="F8" s="33" t="s">
        <v>125</v>
      </c>
      <c r="G8" s="27">
        <v>144660.8</v>
      </c>
    </row>
    <row r="9" spans="1:7" ht="86.25" customHeight="1">
      <c r="A9" s="15"/>
      <c r="B9" s="15"/>
      <c r="C9" s="15"/>
      <c r="D9" s="16"/>
      <c r="E9" s="13" t="s">
        <v>150</v>
      </c>
      <c r="F9" s="33" t="s">
        <v>155</v>
      </c>
      <c r="G9" s="27">
        <v>2464.8</v>
      </c>
    </row>
    <row r="10" spans="1:7" ht="33.75" customHeight="1">
      <c r="A10" s="15"/>
      <c r="B10" s="15"/>
      <c r="C10" s="15"/>
      <c r="D10" s="16"/>
      <c r="E10" s="13" t="s">
        <v>17</v>
      </c>
      <c r="F10" s="33" t="s">
        <v>124</v>
      </c>
      <c r="G10" s="27">
        <v>384.8</v>
      </c>
    </row>
    <row r="11" spans="1:7" ht="33.75" customHeight="1">
      <c r="A11" s="15"/>
      <c r="B11" s="15"/>
      <c r="C11" s="15"/>
      <c r="D11" s="16"/>
      <c r="E11" s="13" t="s">
        <v>39</v>
      </c>
      <c r="F11" s="32" t="s">
        <v>40</v>
      </c>
      <c r="G11" s="27">
        <f>G12</f>
        <v>384.1</v>
      </c>
    </row>
    <row r="12" spans="1:7" ht="33.75" customHeight="1">
      <c r="A12" s="15"/>
      <c r="B12" s="15"/>
      <c r="C12" s="15"/>
      <c r="D12" s="16"/>
      <c r="E12" s="13" t="s">
        <v>2</v>
      </c>
      <c r="F12" s="33" t="s">
        <v>156</v>
      </c>
      <c r="G12" s="27">
        <f>G13+G14</f>
        <v>384.1</v>
      </c>
    </row>
    <row r="13" spans="1:7" ht="15" customHeight="1">
      <c r="A13" s="15"/>
      <c r="B13" s="15"/>
      <c r="C13" s="15"/>
      <c r="D13" s="16"/>
      <c r="E13" s="13" t="s">
        <v>2</v>
      </c>
      <c r="F13" s="33" t="s">
        <v>157</v>
      </c>
      <c r="G13" s="27">
        <v>457.6</v>
      </c>
    </row>
    <row r="14" spans="1:7" ht="41.25" customHeight="1">
      <c r="A14" s="15"/>
      <c r="B14" s="15"/>
      <c r="C14" s="15"/>
      <c r="D14" s="16"/>
      <c r="E14" s="17" t="s">
        <v>3</v>
      </c>
      <c r="F14" s="33" t="s">
        <v>123</v>
      </c>
      <c r="G14" s="27">
        <v>-73.5</v>
      </c>
    </row>
    <row r="15" spans="1:7" ht="28.5" customHeight="1">
      <c r="A15" s="15"/>
      <c r="B15" s="15"/>
      <c r="C15" s="15"/>
      <c r="D15" s="16"/>
      <c r="E15" s="17" t="s">
        <v>41</v>
      </c>
      <c r="F15" s="32" t="s">
        <v>42</v>
      </c>
      <c r="G15" s="27">
        <f>G16+G18</f>
        <v>231927.2319200001</v>
      </c>
    </row>
    <row r="16" spans="1:7" ht="28.5" customHeight="1">
      <c r="A16" s="15"/>
      <c r="B16" s="15"/>
      <c r="C16" s="15"/>
      <c r="D16" s="16"/>
      <c r="E16" s="17" t="s">
        <v>44</v>
      </c>
      <c r="F16" s="33" t="s">
        <v>158</v>
      </c>
      <c r="G16" s="27">
        <f>G17</f>
        <v>42111.34026999998</v>
      </c>
    </row>
    <row r="17" spans="1:7" ht="33" customHeight="1">
      <c r="A17" s="15"/>
      <c r="B17" s="15"/>
      <c r="C17" s="15"/>
      <c r="D17" s="16"/>
      <c r="E17" s="17" t="s">
        <v>4</v>
      </c>
      <c r="F17" s="33" t="s">
        <v>122</v>
      </c>
      <c r="G17" s="27">
        <v>42111.34026999998</v>
      </c>
    </row>
    <row r="18" spans="1:7" ht="33" customHeight="1">
      <c r="A18" s="15"/>
      <c r="B18" s="15"/>
      <c r="C18" s="15"/>
      <c r="D18" s="16"/>
      <c r="E18" s="17" t="s">
        <v>43</v>
      </c>
      <c r="F18" s="33" t="s">
        <v>159</v>
      </c>
      <c r="G18" s="27">
        <f>G20+G22</f>
        <v>189815.89165000012</v>
      </c>
    </row>
    <row r="19" spans="1:7" ht="33" customHeight="1">
      <c r="A19" s="15"/>
      <c r="B19" s="15"/>
      <c r="C19" s="15"/>
      <c r="D19" s="16"/>
      <c r="E19" s="17" t="s">
        <v>45</v>
      </c>
      <c r="F19" s="33" t="s">
        <v>160</v>
      </c>
      <c r="G19" s="27">
        <f>G20</f>
        <v>8858.03188000001</v>
      </c>
    </row>
    <row r="20" spans="1:7" ht="48" customHeight="1">
      <c r="A20" s="15"/>
      <c r="B20" s="15"/>
      <c r="C20" s="15"/>
      <c r="D20" s="16"/>
      <c r="E20" s="17" t="s">
        <v>48</v>
      </c>
      <c r="F20" s="33" t="s">
        <v>121</v>
      </c>
      <c r="G20" s="27">
        <v>8858.03188000001</v>
      </c>
    </row>
    <row r="21" spans="1:7" ht="34.5" customHeight="1">
      <c r="A21" s="15"/>
      <c r="B21" s="15"/>
      <c r="C21" s="15"/>
      <c r="D21" s="16"/>
      <c r="E21" s="17" t="s">
        <v>46</v>
      </c>
      <c r="F21" s="33" t="s">
        <v>161</v>
      </c>
      <c r="G21" s="27">
        <f>G22</f>
        <v>180957.8597700001</v>
      </c>
    </row>
    <row r="22" spans="1:7" ht="67.5" customHeight="1">
      <c r="A22" s="15"/>
      <c r="B22" s="15"/>
      <c r="C22" s="15"/>
      <c r="D22" s="16"/>
      <c r="E22" s="17" t="s">
        <v>47</v>
      </c>
      <c r="F22" s="33" t="s">
        <v>120</v>
      </c>
      <c r="G22" s="27">
        <v>180957.8597700001</v>
      </c>
    </row>
    <row r="23" spans="1:7" ht="25.5" customHeight="1">
      <c r="A23" s="15"/>
      <c r="B23" s="15"/>
      <c r="C23" s="15"/>
      <c r="D23" s="16"/>
      <c r="E23" s="18" t="s">
        <v>49</v>
      </c>
      <c r="F23" s="32" t="s">
        <v>50</v>
      </c>
      <c r="G23" s="27">
        <f>G24</f>
        <v>69.6</v>
      </c>
    </row>
    <row r="24" spans="1:7" ht="48" customHeight="1">
      <c r="A24" s="15"/>
      <c r="B24" s="15"/>
      <c r="C24" s="15"/>
      <c r="D24" s="16"/>
      <c r="E24" s="18" t="s">
        <v>51</v>
      </c>
      <c r="F24" s="33" t="s">
        <v>162</v>
      </c>
      <c r="G24" s="27">
        <f>G25</f>
        <v>69.6</v>
      </c>
    </row>
    <row r="25" spans="1:7" ht="67.5" customHeight="1">
      <c r="A25" s="15"/>
      <c r="B25" s="15"/>
      <c r="C25" s="15"/>
      <c r="D25" s="16"/>
      <c r="E25" s="18" t="s">
        <v>52</v>
      </c>
      <c r="F25" s="33" t="s">
        <v>163</v>
      </c>
      <c r="G25" s="27">
        <f>G26</f>
        <v>69.6</v>
      </c>
    </row>
    <row r="26" spans="1:7" ht="70.5" customHeight="1">
      <c r="A26" s="15"/>
      <c r="B26" s="15"/>
      <c r="C26" s="15"/>
      <c r="D26" s="16"/>
      <c r="E26" s="18" t="s">
        <v>5</v>
      </c>
      <c r="F26" s="33" t="s">
        <v>178</v>
      </c>
      <c r="G26" s="27">
        <v>69.6</v>
      </c>
    </row>
    <row r="27" spans="1:7" ht="70.5" customHeight="1">
      <c r="A27" s="15"/>
      <c r="B27" s="15"/>
      <c r="C27" s="15"/>
      <c r="D27" s="16"/>
      <c r="E27" s="18" t="s">
        <v>130</v>
      </c>
      <c r="F27" s="33" t="s">
        <v>131</v>
      </c>
      <c r="G27" s="27">
        <f>G28+G30+G32+G34+G37</f>
        <v>87076.17386000004</v>
      </c>
    </row>
    <row r="28" spans="1:7" ht="70.5" customHeight="1">
      <c r="A28" s="15"/>
      <c r="B28" s="15"/>
      <c r="C28" s="15"/>
      <c r="D28" s="16"/>
      <c r="E28" s="18" t="s">
        <v>53</v>
      </c>
      <c r="F28" s="33" t="s">
        <v>129</v>
      </c>
      <c r="G28" s="27">
        <f>G29</f>
        <v>65394.02025000003</v>
      </c>
    </row>
    <row r="29" spans="1:7" ht="66.75" customHeight="1">
      <c r="A29" s="15"/>
      <c r="B29" s="15"/>
      <c r="C29" s="15"/>
      <c r="D29" s="16"/>
      <c r="E29" s="18" t="s">
        <v>6</v>
      </c>
      <c r="F29" s="33" t="s">
        <v>119</v>
      </c>
      <c r="G29" s="27">
        <v>65394.02025000003</v>
      </c>
    </row>
    <row r="30" spans="1:7" ht="66.75" customHeight="1">
      <c r="A30" s="15"/>
      <c r="B30" s="15"/>
      <c r="C30" s="15"/>
      <c r="D30" s="16"/>
      <c r="E30" s="18" t="s">
        <v>54</v>
      </c>
      <c r="F30" s="33" t="s">
        <v>126</v>
      </c>
      <c r="G30" s="27">
        <f>G31</f>
        <v>13924.160049999999</v>
      </c>
    </row>
    <row r="31" spans="1:7" ht="65.25" customHeight="1">
      <c r="A31" s="15"/>
      <c r="B31" s="15"/>
      <c r="C31" s="15"/>
      <c r="D31" s="16"/>
      <c r="E31" s="18" t="s">
        <v>18</v>
      </c>
      <c r="F31" s="33" t="s">
        <v>118</v>
      </c>
      <c r="G31" s="27">
        <v>13924.160049999999</v>
      </c>
    </row>
    <row r="32" spans="1:7" ht="65.25" customHeight="1">
      <c r="A32" s="15"/>
      <c r="B32" s="15"/>
      <c r="C32" s="15"/>
      <c r="D32" s="16"/>
      <c r="E32" s="18" t="s">
        <v>55</v>
      </c>
      <c r="F32" s="33" t="s">
        <v>164</v>
      </c>
      <c r="G32" s="27">
        <f>G33</f>
        <v>24.9192</v>
      </c>
    </row>
    <row r="33" spans="1:7" ht="51.75" customHeight="1">
      <c r="A33" s="15"/>
      <c r="B33" s="15"/>
      <c r="C33" s="15"/>
      <c r="D33" s="16"/>
      <c r="E33" s="18" t="s">
        <v>19</v>
      </c>
      <c r="F33" s="33" t="s">
        <v>165</v>
      </c>
      <c r="G33" s="27">
        <v>24.9192</v>
      </c>
    </row>
    <row r="34" spans="1:7" ht="30.75" customHeight="1">
      <c r="A34" s="15"/>
      <c r="B34" s="15"/>
      <c r="C34" s="15"/>
      <c r="D34" s="16"/>
      <c r="E34" s="18" t="s">
        <v>56</v>
      </c>
      <c r="F34" s="33" t="s">
        <v>166</v>
      </c>
      <c r="G34" s="27">
        <f>G35</f>
        <v>421.47436</v>
      </c>
    </row>
    <row r="35" spans="1:7" ht="51.75" customHeight="1">
      <c r="A35" s="15"/>
      <c r="B35" s="15"/>
      <c r="C35" s="15"/>
      <c r="D35" s="16"/>
      <c r="E35" s="18" t="s">
        <v>57</v>
      </c>
      <c r="F35" s="33" t="s">
        <v>167</v>
      </c>
      <c r="G35" s="27">
        <f>G36</f>
        <v>421.47436</v>
      </c>
    </row>
    <row r="36" spans="1:7" ht="48" customHeight="1">
      <c r="A36" s="15"/>
      <c r="B36" s="15"/>
      <c r="C36" s="15"/>
      <c r="D36" s="16"/>
      <c r="E36" s="18" t="s">
        <v>7</v>
      </c>
      <c r="F36" s="33" t="s">
        <v>168</v>
      </c>
      <c r="G36" s="27">
        <v>421.47436</v>
      </c>
    </row>
    <row r="37" spans="1:7" ht="48" customHeight="1">
      <c r="A37" s="15"/>
      <c r="B37" s="15"/>
      <c r="C37" s="15"/>
      <c r="D37" s="16"/>
      <c r="E37" s="18" t="s">
        <v>58</v>
      </c>
      <c r="F37" s="33" t="s">
        <v>169</v>
      </c>
      <c r="G37" s="27">
        <f>G38</f>
        <v>7311.6</v>
      </c>
    </row>
    <row r="38" spans="1:7" ht="48" customHeight="1">
      <c r="A38" s="15"/>
      <c r="B38" s="15"/>
      <c r="C38" s="15"/>
      <c r="D38" s="16"/>
      <c r="E38" s="18" t="s">
        <v>59</v>
      </c>
      <c r="F38" s="33" t="s">
        <v>170</v>
      </c>
      <c r="G38" s="27">
        <f>G39</f>
        <v>7311.6</v>
      </c>
    </row>
    <row r="39" spans="1:7" ht="68.25" customHeight="1">
      <c r="A39" s="15"/>
      <c r="B39" s="15"/>
      <c r="C39" s="15"/>
      <c r="D39" s="16"/>
      <c r="E39" s="18" t="s">
        <v>20</v>
      </c>
      <c r="F39" s="33" t="s">
        <v>117</v>
      </c>
      <c r="G39" s="27">
        <f>G40+G41</f>
        <v>7311.6</v>
      </c>
    </row>
    <row r="40" spans="1:7" ht="68.25" customHeight="1">
      <c r="A40" s="15"/>
      <c r="B40" s="15"/>
      <c r="C40" s="15"/>
      <c r="D40" s="16"/>
      <c r="E40" s="18" t="s">
        <v>59</v>
      </c>
      <c r="F40" s="33" t="s">
        <v>116</v>
      </c>
      <c r="G40" s="27">
        <v>5267.6</v>
      </c>
    </row>
    <row r="41" spans="1:7" ht="68.25" customHeight="1">
      <c r="A41" s="15"/>
      <c r="B41" s="15"/>
      <c r="C41" s="15"/>
      <c r="D41" s="16"/>
      <c r="E41" s="18" t="s">
        <v>59</v>
      </c>
      <c r="F41" s="33" t="s">
        <v>115</v>
      </c>
      <c r="G41" s="27">
        <v>2044</v>
      </c>
    </row>
    <row r="42" spans="1:7" ht="68.25" customHeight="1">
      <c r="A42" s="15"/>
      <c r="B42" s="15"/>
      <c r="C42" s="15"/>
      <c r="D42" s="16"/>
      <c r="E42" s="18" t="s">
        <v>60</v>
      </c>
      <c r="F42" s="32" t="s">
        <v>147</v>
      </c>
      <c r="G42" s="27">
        <f>G43+G47</f>
        <v>1941.13375</v>
      </c>
    </row>
    <row r="43" spans="1:7" ht="68.25" customHeight="1">
      <c r="A43" s="15"/>
      <c r="B43" s="15"/>
      <c r="C43" s="15"/>
      <c r="D43" s="16"/>
      <c r="E43" s="18" t="s">
        <v>21</v>
      </c>
      <c r="F43" s="33" t="s">
        <v>114</v>
      </c>
      <c r="G43" s="27">
        <f>G44</f>
        <v>1939.1</v>
      </c>
    </row>
    <row r="44" spans="1:7" ht="36" customHeight="1">
      <c r="A44" s="15"/>
      <c r="B44" s="15"/>
      <c r="C44" s="15"/>
      <c r="D44" s="16"/>
      <c r="E44" s="18" t="s">
        <v>21</v>
      </c>
      <c r="F44" s="33" t="s">
        <v>113</v>
      </c>
      <c r="G44" s="27">
        <f>G45+G46</f>
        <v>1939.1</v>
      </c>
    </row>
    <row r="45" spans="1:7" ht="36" customHeight="1">
      <c r="A45" s="15"/>
      <c r="B45" s="15"/>
      <c r="C45" s="15"/>
      <c r="D45" s="16"/>
      <c r="E45" s="18" t="s">
        <v>21</v>
      </c>
      <c r="F45" s="33" t="s">
        <v>112</v>
      </c>
      <c r="G45" s="27">
        <v>1766.5</v>
      </c>
    </row>
    <row r="46" spans="1:7" ht="36" customHeight="1">
      <c r="A46" s="15"/>
      <c r="B46" s="15"/>
      <c r="C46" s="15"/>
      <c r="D46" s="16"/>
      <c r="E46" s="18" t="s">
        <v>21</v>
      </c>
      <c r="F46" s="33" t="s">
        <v>111</v>
      </c>
      <c r="G46" s="27">
        <v>172.6</v>
      </c>
    </row>
    <row r="47" spans="1:7" ht="36" customHeight="1">
      <c r="A47" s="15"/>
      <c r="B47" s="15"/>
      <c r="C47" s="15"/>
      <c r="D47" s="16"/>
      <c r="E47" s="18" t="s">
        <v>61</v>
      </c>
      <c r="F47" s="33" t="s">
        <v>110</v>
      </c>
      <c r="G47" s="27">
        <f>G48</f>
        <v>2.03375</v>
      </c>
    </row>
    <row r="48" spans="1:7" ht="36" customHeight="1">
      <c r="A48" s="15"/>
      <c r="B48" s="15"/>
      <c r="C48" s="15"/>
      <c r="D48" s="16"/>
      <c r="E48" s="18" t="s">
        <v>22</v>
      </c>
      <c r="F48" s="33" t="s">
        <v>109</v>
      </c>
      <c r="G48" s="27">
        <f>G49</f>
        <v>2.03375</v>
      </c>
    </row>
    <row r="49" spans="1:7" ht="20.25" customHeight="1">
      <c r="A49" s="15"/>
      <c r="B49" s="15"/>
      <c r="C49" s="15"/>
      <c r="D49" s="16"/>
      <c r="E49" s="18" t="s">
        <v>22</v>
      </c>
      <c r="F49" s="33" t="s">
        <v>108</v>
      </c>
      <c r="G49" s="27">
        <v>2.03375</v>
      </c>
    </row>
    <row r="50" spans="1:7" ht="20.25" customHeight="1">
      <c r="A50" s="15"/>
      <c r="B50" s="15"/>
      <c r="C50" s="15"/>
      <c r="D50" s="16"/>
      <c r="E50" s="18" t="s">
        <v>62</v>
      </c>
      <c r="F50" s="32" t="s">
        <v>63</v>
      </c>
      <c r="G50" s="27">
        <f>G51+G54</f>
        <v>26375.18066</v>
      </c>
    </row>
    <row r="51" spans="1:7" ht="65.25" customHeight="1">
      <c r="A51" s="15"/>
      <c r="B51" s="15"/>
      <c r="C51" s="15"/>
      <c r="D51" s="16"/>
      <c r="E51" s="18" t="s">
        <v>64</v>
      </c>
      <c r="F51" s="33" t="s">
        <v>127</v>
      </c>
      <c r="G51" s="27">
        <f>G52</f>
        <v>7168.7490800000005</v>
      </c>
    </row>
    <row r="52" spans="1:7" ht="66.75" customHeight="1">
      <c r="A52" s="15"/>
      <c r="B52" s="15"/>
      <c r="C52" s="15"/>
      <c r="D52" s="16"/>
      <c r="E52" s="18" t="s">
        <v>152</v>
      </c>
      <c r="F52" s="33" t="s">
        <v>151</v>
      </c>
      <c r="G52" s="27">
        <f>G53</f>
        <v>7168.7490800000005</v>
      </c>
    </row>
    <row r="53" spans="1:7" ht="66.75" customHeight="1">
      <c r="A53" s="15"/>
      <c r="B53" s="15"/>
      <c r="C53" s="15"/>
      <c r="D53" s="16"/>
      <c r="E53" s="18" t="s">
        <v>23</v>
      </c>
      <c r="F53" s="33" t="s">
        <v>107</v>
      </c>
      <c r="G53" s="27">
        <v>7168.7490800000005</v>
      </c>
    </row>
    <row r="54" spans="1:7" ht="66.75" customHeight="1">
      <c r="A54" s="15"/>
      <c r="B54" s="15"/>
      <c r="C54" s="15"/>
      <c r="D54" s="16"/>
      <c r="E54" s="18" t="s">
        <v>65</v>
      </c>
      <c r="F54" s="33" t="s">
        <v>171</v>
      </c>
      <c r="G54" s="27">
        <f>G55+G57</f>
        <v>19206.43158</v>
      </c>
    </row>
    <row r="55" spans="1:7" ht="66.75" customHeight="1">
      <c r="A55" s="15"/>
      <c r="B55" s="15"/>
      <c r="C55" s="15"/>
      <c r="D55" s="16"/>
      <c r="E55" s="18" t="s">
        <v>66</v>
      </c>
      <c r="F55" s="33" t="s">
        <v>172</v>
      </c>
      <c r="G55" s="27">
        <f>G56</f>
        <v>7751.71247</v>
      </c>
    </row>
    <row r="56" spans="1:7" ht="36" customHeight="1">
      <c r="A56" s="15"/>
      <c r="B56" s="15"/>
      <c r="C56" s="15"/>
      <c r="D56" s="16"/>
      <c r="E56" s="18" t="s">
        <v>8</v>
      </c>
      <c r="F56" s="33" t="s">
        <v>106</v>
      </c>
      <c r="G56" s="27">
        <v>7751.71247</v>
      </c>
    </row>
    <row r="57" spans="1:7" ht="36" customHeight="1">
      <c r="A57" s="15"/>
      <c r="B57" s="15"/>
      <c r="C57" s="15"/>
      <c r="D57" s="16"/>
      <c r="E57" s="18" t="s">
        <v>67</v>
      </c>
      <c r="F57" s="33" t="s">
        <v>173</v>
      </c>
      <c r="G57" s="27">
        <f>G58</f>
        <v>11454.71911</v>
      </c>
    </row>
    <row r="58" spans="1:7" ht="51" customHeight="1">
      <c r="A58" s="15"/>
      <c r="B58" s="15"/>
      <c r="C58" s="15"/>
      <c r="D58" s="16"/>
      <c r="E58" s="18" t="s">
        <v>24</v>
      </c>
      <c r="F58" s="33" t="s">
        <v>105</v>
      </c>
      <c r="G58" s="27">
        <v>11454.71911</v>
      </c>
    </row>
    <row r="59" spans="1:7" ht="51" customHeight="1">
      <c r="A59" s="15"/>
      <c r="B59" s="15"/>
      <c r="C59" s="15"/>
      <c r="D59" s="16"/>
      <c r="E59" s="18" t="s">
        <v>135</v>
      </c>
      <c r="F59" s="40" t="s">
        <v>136</v>
      </c>
      <c r="G59" s="27">
        <f>G60+G62</f>
        <v>4496.597</v>
      </c>
    </row>
    <row r="60" spans="1:7" ht="51" customHeight="1">
      <c r="A60" s="15"/>
      <c r="B60" s="15"/>
      <c r="C60" s="15"/>
      <c r="D60" s="16"/>
      <c r="E60" s="18" t="s">
        <v>68</v>
      </c>
      <c r="F60" s="33" t="s">
        <v>174</v>
      </c>
      <c r="G60" s="27">
        <f>G61</f>
        <v>0.15</v>
      </c>
    </row>
    <row r="61" spans="1:7" ht="51" customHeight="1">
      <c r="A61" s="15"/>
      <c r="B61" s="15"/>
      <c r="C61" s="15"/>
      <c r="D61" s="16"/>
      <c r="E61" s="18" t="s">
        <v>25</v>
      </c>
      <c r="F61" s="33" t="s">
        <v>104</v>
      </c>
      <c r="G61" s="27">
        <v>0.15</v>
      </c>
    </row>
    <row r="62" spans="1:7" ht="51" customHeight="1">
      <c r="A62" s="15"/>
      <c r="B62" s="15"/>
      <c r="C62" s="15"/>
      <c r="D62" s="16"/>
      <c r="E62" s="18" t="s">
        <v>69</v>
      </c>
      <c r="F62" s="33" t="s">
        <v>175</v>
      </c>
      <c r="G62" s="27">
        <f>G64+G63</f>
        <v>4496.447</v>
      </c>
    </row>
    <row r="63" spans="1:7" ht="51" customHeight="1">
      <c r="A63" s="15"/>
      <c r="B63" s="15"/>
      <c r="C63" s="15"/>
      <c r="D63" s="16"/>
      <c r="E63" s="18" t="s">
        <v>9</v>
      </c>
      <c r="F63" s="33" t="s">
        <v>153</v>
      </c>
      <c r="G63" s="27">
        <v>4000.6</v>
      </c>
    </row>
    <row r="64" spans="1:7" ht="33.75" customHeight="1">
      <c r="A64" s="15"/>
      <c r="B64" s="15"/>
      <c r="C64" s="15"/>
      <c r="D64" s="16"/>
      <c r="E64" s="18" t="s">
        <v>9</v>
      </c>
      <c r="F64" s="33" t="s">
        <v>103</v>
      </c>
      <c r="G64" s="27">
        <v>495.847</v>
      </c>
    </row>
    <row r="65" spans="1:8" s="12" customFormat="1" ht="27.75" customHeight="1">
      <c r="A65" s="19"/>
      <c r="B65" s="19"/>
      <c r="C65" s="19"/>
      <c r="D65" s="20"/>
      <c r="E65" s="21" t="s">
        <v>10</v>
      </c>
      <c r="F65" s="37" t="s">
        <v>102</v>
      </c>
      <c r="G65" s="27">
        <f>G66+G91+G94+G98</f>
        <v>134695.15094000002</v>
      </c>
      <c r="H65" s="36"/>
    </row>
    <row r="66" spans="1:7" s="12" customFormat="1" ht="31.5" customHeight="1">
      <c r="A66" s="19"/>
      <c r="B66" s="19"/>
      <c r="C66" s="19"/>
      <c r="D66" s="20"/>
      <c r="E66" s="18" t="s">
        <v>70</v>
      </c>
      <c r="F66" s="32" t="s">
        <v>148</v>
      </c>
      <c r="G66" s="27">
        <f>G67+G71+G74+G78+G83+G88</f>
        <v>138861.90000000002</v>
      </c>
    </row>
    <row r="67" spans="1:7" s="12" customFormat="1" ht="27.75" customHeight="1">
      <c r="A67" s="19"/>
      <c r="B67" s="19"/>
      <c r="C67" s="19"/>
      <c r="D67" s="20"/>
      <c r="E67" s="18" t="s">
        <v>71</v>
      </c>
      <c r="F67" s="33" t="s">
        <v>176</v>
      </c>
      <c r="G67" s="27">
        <f>G68</f>
        <v>6384.1</v>
      </c>
    </row>
    <row r="68" spans="1:7" s="12" customFormat="1" ht="27.75" customHeight="1">
      <c r="A68" s="19"/>
      <c r="B68" s="19"/>
      <c r="C68" s="19"/>
      <c r="D68" s="20"/>
      <c r="E68" s="18" t="s">
        <v>72</v>
      </c>
      <c r="F68" s="33" t="s">
        <v>177</v>
      </c>
      <c r="G68" s="27">
        <f>G69</f>
        <v>6384.1</v>
      </c>
    </row>
    <row r="69" spans="1:7" ht="22.5" customHeight="1">
      <c r="A69" s="15"/>
      <c r="B69" s="15"/>
      <c r="C69" s="15"/>
      <c r="D69" s="16"/>
      <c r="E69" s="18" t="s">
        <v>11</v>
      </c>
      <c r="F69" s="33" t="s">
        <v>101</v>
      </c>
      <c r="G69" s="27">
        <v>6384.1</v>
      </c>
    </row>
    <row r="70" spans="1:7" ht="34.5" customHeight="1">
      <c r="A70" s="15"/>
      <c r="B70" s="15"/>
      <c r="C70" s="15"/>
      <c r="D70" s="16"/>
      <c r="E70" s="18" t="s">
        <v>74</v>
      </c>
      <c r="F70" s="33" t="s">
        <v>132</v>
      </c>
      <c r="G70" s="27">
        <f>G73+G75+G78+G83</f>
        <v>131932.8</v>
      </c>
    </row>
    <row r="71" spans="1:7" ht="34.5" customHeight="1">
      <c r="A71" s="15"/>
      <c r="B71" s="15"/>
      <c r="C71" s="15"/>
      <c r="D71" s="16"/>
      <c r="E71" s="18" t="s">
        <v>138</v>
      </c>
      <c r="F71" s="33" t="s">
        <v>139</v>
      </c>
      <c r="G71" s="27">
        <f>G72</f>
        <v>3546.3</v>
      </c>
    </row>
    <row r="72" spans="1:7" ht="34.5" customHeight="1">
      <c r="A72" s="15"/>
      <c r="B72" s="15"/>
      <c r="C72" s="15"/>
      <c r="D72" s="16"/>
      <c r="E72" s="18" t="s">
        <v>26</v>
      </c>
      <c r="F72" s="33" t="s">
        <v>137</v>
      </c>
      <c r="G72" s="27">
        <f>G73</f>
        <v>3546.3</v>
      </c>
    </row>
    <row r="73" spans="1:7" ht="25.5" customHeight="1">
      <c r="A73" s="15"/>
      <c r="B73" s="15"/>
      <c r="C73" s="15"/>
      <c r="D73" s="16"/>
      <c r="E73" s="18" t="s">
        <v>26</v>
      </c>
      <c r="F73" s="33" t="s">
        <v>100</v>
      </c>
      <c r="G73" s="27">
        <v>3546.3</v>
      </c>
    </row>
    <row r="74" spans="1:7" ht="72.75" customHeight="1">
      <c r="A74" s="15"/>
      <c r="B74" s="15"/>
      <c r="C74" s="15"/>
      <c r="D74" s="16"/>
      <c r="E74" s="18" t="s">
        <v>141</v>
      </c>
      <c r="F74" s="33" t="s">
        <v>140</v>
      </c>
      <c r="G74" s="27">
        <f>G75</f>
        <v>56950.2</v>
      </c>
    </row>
    <row r="75" spans="1:7" ht="75" customHeight="1">
      <c r="A75" s="15"/>
      <c r="B75" s="15"/>
      <c r="C75" s="15"/>
      <c r="D75" s="16"/>
      <c r="E75" s="18" t="s">
        <v>75</v>
      </c>
      <c r="F75" s="33" t="s">
        <v>133</v>
      </c>
      <c r="G75" s="27">
        <f>G76+G77</f>
        <v>56950.2</v>
      </c>
    </row>
    <row r="76" spans="1:7" ht="66.75" customHeight="1">
      <c r="A76" s="15"/>
      <c r="B76" s="15"/>
      <c r="C76" s="15"/>
      <c r="D76" s="16"/>
      <c r="E76" s="18" t="s">
        <v>27</v>
      </c>
      <c r="F76" s="33" t="s">
        <v>98</v>
      </c>
      <c r="G76" s="27">
        <v>41500</v>
      </c>
    </row>
    <row r="77" spans="1:7" ht="65.25" customHeight="1">
      <c r="A77" s="15"/>
      <c r="B77" s="15"/>
      <c r="C77" s="15"/>
      <c r="D77" s="16"/>
      <c r="E77" s="18" t="s">
        <v>28</v>
      </c>
      <c r="F77" s="33" t="s">
        <v>97</v>
      </c>
      <c r="G77" s="27">
        <v>15450.2</v>
      </c>
    </row>
    <row r="78" spans="1:7" ht="65.25" customHeight="1">
      <c r="A78" s="15"/>
      <c r="B78" s="15"/>
      <c r="C78" s="15"/>
      <c r="D78" s="16"/>
      <c r="E78" s="18" t="s">
        <v>144</v>
      </c>
      <c r="F78" s="33" t="s">
        <v>143</v>
      </c>
      <c r="G78" s="27">
        <f>G79+G81</f>
        <v>15926.3</v>
      </c>
    </row>
    <row r="79" spans="1:7" ht="65.25" customHeight="1">
      <c r="A79" s="15"/>
      <c r="B79" s="15"/>
      <c r="C79" s="15"/>
      <c r="D79" s="16"/>
      <c r="E79" s="18" t="s">
        <v>142</v>
      </c>
      <c r="F79" s="33" t="s">
        <v>99</v>
      </c>
      <c r="G79" s="27">
        <f>G80</f>
        <v>11605.6</v>
      </c>
    </row>
    <row r="80" spans="1:7" ht="42.75" customHeight="1">
      <c r="A80" s="15"/>
      <c r="B80" s="15"/>
      <c r="C80" s="15"/>
      <c r="D80" s="16"/>
      <c r="E80" s="18" t="s">
        <v>29</v>
      </c>
      <c r="F80" s="33" t="s">
        <v>96</v>
      </c>
      <c r="G80" s="27">
        <v>11605.6</v>
      </c>
    </row>
    <row r="81" spans="1:7" ht="42.75" customHeight="1">
      <c r="A81" s="15"/>
      <c r="B81" s="15"/>
      <c r="C81" s="15"/>
      <c r="D81" s="16"/>
      <c r="E81" s="18" t="s">
        <v>30</v>
      </c>
      <c r="F81" s="33" t="s">
        <v>146</v>
      </c>
      <c r="G81" s="27">
        <f>G82</f>
        <v>4320.7</v>
      </c>
    </row>
    <row r="82" spans="1:7" ht="42.75" customHeight="1">
      <c r="A82" s="15"/>
      <c r="B82" s="15"/>
      <c r="C82" s="15"/>
      <c r="D82" s="16"/>
      <c r="E82" s="18" t="s">
        <v>30</v>
      </c>
      <c r="F82" s="33" t="s">
        <v>95</v>
      </c>
      <c r="G82" s="27">
        <v>4320.7</v>
      </c>
    </row>
    <row r="83" spans="1:7" ht="21.75" customHeight="1">
      <c r="A83" s="15"/>
      <c r="B83" s="15"/>
      <c r="C83" s="15"/>
      <c r="D83" s="16"/>
      <c r="E83" s="18" t="s">
        <v>80</v>
      </c>
      <c r="F83" s="33" t="s">
        <v>145</v>
      </c>
      <c r="G83" s="27">
        <f>G84</f>
        <v>55510</v>
      </c>
    </row>
    <row r="84" spans="1:7" ht="19.5" customHeight="1">
      <c r="A84" s="15"/>
      <c r="B84" s="15"/>
      <c r="C84" s="15"/>
      <c r="D84" s="16"/>
      <c r="E84" s="18" t="s">
        <v>31</v>
      </c>
      <c r="F84" s="33" t="s">
        <v>76</v>
      </c>
      <c r="G84" s="27">
        <f>G85+G86+G87</f>
        <v>55510</v>
      </c>
    </row>
    <row r="85" spans="1:7" ht="19.5" customHeight="1">
      <c r="A85" s="15"/>
      <c r="B85" s="15"/>
      <c r="C85" s="15"/>
      <c r="D85" s="16"/>
      <c r="E85" s="18" t="s">
        <v>31</v>
      </c>
      <c r="F85" s="33" t="s">
        <v>77</v>
      </c>
      <c r="G85" s="27">
        <v>3437.8</v>
      </c>
    </row>
    <row r="86" spans="1:7" ht="19.5" customHeight="1">
      <c r="A86" s="15"/>
      <c r="B86" s="15"/>
      <c r="C86" s="15"/>
      <c r="D86" s="16"/>
      <c r="E86" s="18" t="s">
        <v>31</v>
      </c>
      <c r="F86" s="33" t="s">
        <v>78</v>
      </c>
      <c r="G86" s="27">
        <v>21023.2</v>
      </c>
    </row>
    <row r="87" spans="1:7" ht="19.5" customHeight="1">
      <c r="A87" s="15"/>
      <c r="B87" s="15"/>
      <c r="C87" s="15"/>
      <c r="D87" s="16"/>
      <c r="E87" s="18" t="s">
        <v>31</v>
      </c>
      <c r="F87" s="33" t="s">
        <v>79</v>
      </c>
      <c r="G87" s="27">
        <v>31049</v>
      </c>
    </row>
    <row r="88" spans="1:7" ht="19.5" customHeight="1">
      <c r="A88" s="15"/>
      <c r="B88" s="15"/>
      <c r="C88" s="15"/>
      <c r="D88" s="16"/>
      <c r="E88" s="18" t="s">
        <v>81</v>
      </c>
      <c r="F88" s="33" t="s">
        <v>134</v>
      </c>
      <c r="G88" s="27">
        <f>G89</f>
        <v>545</v>
      </c>
    </row>
    <row r="89" spans="1:7" ht="19.5" customHeight="1">
      <c r="A89" s="15"/>
      <c r="B89" s="15"/>
      <c r="C89" s="15"/>
      <c r="D89" s="16"/>
      <c r="E89" s="18" t="s">
        <v>12</v>
      </c>
      <c r="F89" s="33" t="s">
        <v>89</v>
      </c>
      <c r="G89" s="27">
        <f>G90</f>
        <v>545</v>
      </c>
    </row>
    <row r="90" spans="1:7" ht="21" customHeight="1">
      <c r="A90" s="15"/>
      <c r="B90" s="15"/>
      <c r="C90" s="15"/>
      <c r="D90" s="16"/>
      <c r="E90" s="18" t="s">
        <v>12</v>
      </c>
      <c r="F90" s="33" t="s">
        <v>73</v>
      </c>
      <c r="G90" s="27">
        <v>545</v>
      </c>
    </row>
    <row r="91" spans="1:7" ht="21" customHeight="1">
      <c r="A91" s="15"/>
      <c r="B91" s="15"/>
      <c r="C91" s="15"/>
      <c r="D91" s="16"/>
      <c r="E91" s="18" t="s">
        <v>83</v>
      </c>
      <c r="F91" s="32" t="s">
        <v>179</v>
      </c>
      <c r="G91" s="27">
        <f>G92</f>
        <v>2.07</v>
      </c>
    </row>
    <row r="92" spans="1:7" ht="21" customHeight="1">
      <c r="A92" s="15"/>
      <c r="B92" s="15"/>
      <c r="C92" s="15"/>
      <c r="D92" s="16"/>
      <c r="E92" s="18" t="s">
        <v>13</v>
      </c>
      <c r="F92" s="33" t="s">
        <v>90</v>
      </c>
      <c r="G92" s="27">
        <f>G93</f>
        <v>2.07</v>
      </c>
    </row>
    <row r="93" spans="1:7" ht="21" customHeight="1">
      <c r="A93" s="15"/>
      <c r="B93" s="15"/>
      <c r="C93" s="15"/>
      <c r="D93" s="16"/>
      <c r="E93" s="18" t="s">
        <v>13</v>
      </c>
      <c r="F93" s="33" t="s">
        <v>91</v>
      </c>
      <c r="G93" s="27">
        <v>2.07</v>
      </c>
    </row>
    <row r="94" spans="1:7" ht="54.75" customHeight="1">
      <c r="A94" s="15"/>
      <c r="B94" s="15"/>
      <c r="C94" s="15"/>
      <c r="D94" s="16"/>
      <c r="E94" s="18" t="s">
        <v>84</v>
      </c>
      <c r="F94" s="33" t="s">
        <v>86</v>
      </c>
      <c r="G94" s="27">
        <f>G95</f>
        <v>2.76794</v>
      </c>
    </row>
    <row r="95" spans="1:7" ht="53.25" customHeight="1">
      <c r="A95" s="15"/>
      <c r="B95" s="15"/>
      <c r="C95" s="15"/>
      <c r="D95" s="16"/>
      <c r="E95" s="18" t="s">
        <v>85</v>
      </c>
      <c r="F95" s="33" t="s">
        <v>92</v>
      </c>
      <c r="G95" s="27">
        <f>G96</f>
        <v>2.76794</v>
      </c>
    </row>
    <row r="96" spans="1:7" ht="52.5" customHeight="1">
      <c r="A96" s="15"/>
      <c r="B96" s="15"/>
      <c r="C96" s="15"/>
      <c r="D96" s="16"/>
      <c r="E96" s="18" t="s">
        <v>82</v>
      </c>
      <c r="F96" s="33" t="s">
        <v>94</v>
      </c>
      <c r="G96" s="27">
        <f>G97</f>
        <v>2.76794</v>
      </c>
    </row>
    <row r="97" spans="1:7" ht="46.5" customHeight="1">
      <c r="A97" s="15"/>
      <c r="B97" s="15"/>
      <c r="C97" s="15"/>
      <c r="D97" s="16"/>
      <c r="E97" s="18" t="s">
        <v>32</v>
      </c>
      <c r="F97" s="33" t="s">
        <v>128</v>
      </c>
      <c r="G97" s="27">
        <v>2.76794</v>
      </c>
    </row>
    <row r="98" spans="1:7" ht="46.5" customHeight="1">
      <c r="A98" s="29"/>
      <c r="B98" s="29"/>
      <c r="C98" s="29"/>
      <c r="D98" s="30"/>
      <c r="E98" s="18" t="s">
        <v>87</v>
      </c>
      <c r="F98" s="33" t="s">
        <v>88</v>
      </c>
      <c r="G98" s="27">
        <f>G99</f>
        <v>-4171.587</v>
      </c>
    </row>
    <row r="99" spans="1:7" ht="35.25" customHeight="1" thickBot="1">
      <c r="A99" s="22"/>
      <c r="B99" s="22"/>
      <c r="C99" s="22"/>
      <c r="D99" s="23"/>
      <c r="E99" s="18" t="s">
        <v>33</v>
      </c>
      <c r="F99" s="33" t="s">
        <v>93</v>
      </c>
      <c r="G99" s="27">
        <v>-4171.587</v>
      </c>
    </row>
    <row r="100" spans="1:7" ht="18.75" customHeight="1">
      <c r="A100" s="24"/>
      <c r="B100" s="24"/>
      <c r="C100" s="24"/>
      <c r="D100" s="24"/>
      <c r="E100" s="25" t="s">
        <v>34</v>
      </c>
      <c r="F100" s="34"/>
      <c r="G100" s="27">
        <f>G5+G65</f>
        <v>634475.56813</v>
      </c>
    </row>
    <row r="101" spans="1:7" ht="11.25" customHeight="1">
      <c r="A101" s="26"/>
      <c r="B101" s="26"/>
      <c r="C101" s="26"/>
      <c r="D101" s="26"/>
      <c r="E101" s="26"/>
      <c r="F101" s="35"/>
      <c r="G101" s="26"/>
    </row>
    <row r="102" spans="1:7" ht="11.25" customHeight="1">
      <c r="A102" s="26"/>
      <c r="B102" s="26"/>
      <c r="C102" s="26"/>
      <c r="D102" s="26"/>
      <c r="E102" s="26"/>
      <c r="F102" s="35"/>
      <c r="G102" s="26"/>
    </row>
    <row r="103" spans="1:7" ht="11.25" customHeight="1">
      <c r="A103" s="26"/>
      <c r="B103" s="26"/>
      <c r="C103" s="26"/>
      <c r="D103" s="26"/>
      <c r="E103" s="26"/>
      <c r="F103" s="35"/>
      <c r="G103" s="26"/>
    </row>
    <row r="104" spans="1:7" ht="11.25" customHeight="1">
      <c r="A104" s="26"/>
      <c r="B104" s="26"/>
      <c r="C104" s="26"/>
      <c r="D104" s="26"/>
      <c r="E104" s="26"/>
      <c r="F104" s="26"/>
      <c r="G104" s="26"/>
    </row>
  </sheetData>
  <sheetProtection/>
  <mergeCells count="2">
    <mergeCell ref="F1:G1"/>
    <mergeCell ref="E2:G2"/>
  </mergeCells>
  <printOptions/>
  <pageMargins left="1.0236220472440944" right="0.4330708661417323" top="0.7480314960629921" bottom="0.35433070866141736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eov</dc:creator>
  <cp:keywords/>
  <dc:description/>
  <cp:lastModifiedBy>brea</cp:lastModifiedBy>
  <cp:lastPrinted>2013-06-03T10:57:17Z</cp:lastPrinted>
  <dcterms:created xsi:type="dcterms:W3CDTF">2013-03-09T10:22:50Z</dcterms:created>
  <dcterms:modified xsi:type="dcterms:W3CDTF">2013-06-03T10:58:02Z</dcterms:modified>
  <cp:category/>
  <cp:version/>
  <cp:contentType/>
  <cp:contentStatus/>
</cp:coreProperties>
</file>